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  <sheet name="1a prova" sheetId="2" r:id="rId2"/>
    <sheet name="2a prova" sheetId="3" r:id="rId3"/>
    <sheet name="3a prova" sheetId="4" r:id="rId4"/>
    <sheet name="4a prova" sheetId="5" r:id="rId5"/>
    <sheet name="5a prova" sheetId="6" r:id="rId6"/>
  </sheets>
  <definedNames/>
  <calcPr fullCalcOnLoad="1"/>
</workbook>
</file>

<file path=xl/sharedStrings.xml><?xml version="1.0" encoding="utf-8"?>
<sst xmlns="http://schemas.openxmlformats.org/spreadsheetml/2006/main" count="699" uniqueCount="116">
  <si>
    <t>POS.</t>
  </si>
  <si>
    <t>TOTAL</t>
  </si>
  <si>
    <t>Descont.</t>
  </si>
  <si>
    <t>PILOT</t>
  </si>
  <si>
    <t>PUNTS</t>
  </si>
  <si>
    <t>Total net</t>
  </si>
  <si>
    <t>POS</t>
  </si>
  <si>
    <t>COTXE</t>
  </si>
  <si>
    <t>ESCUDERIA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</si>
  <si>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</si>
  <si>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</si>
  <si>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</si>
  <si>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</si>
  <si>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</si>
  <si>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</si>
  <si>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</si>
  <si>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</si>
  <si>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</si>
  <si>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 4</t>
  </si>
  <si>
    <t>T. ETAPA</t>
  </si>
  <si>
    <t>T. TOTAL</t>
  </si>
  <si>
    <t>DORSAL</t>
  </si>
  <si>
    <t>1a prova
ATENEU</t>
  </si>
  <si>
    <t>2a prova
LA LIRA</t>
  </si>
  <si>
    <t>3a prova
ATENEU</t>
  </si>
  <si>
    <t>4a prova
LA LIRA</t>
  </si>
  <si>
    <t>5a prova
ATENEU</t>
  </si>
  <si>
    <t>6a prova
LA LIRA</t>
  </si>
  <si>
    <t>SN3D</t>
  </si>
  <si>
    <t>ISRAEL MORENO</t>
  </si>
  <si>
    <t>TURBOSLOT</t>
  </si>
  <si>
    <t>PAU HORMIGOS</t>
  </si>
  <si>
    <t>CISCO SALVADOR</t>
  </si>
  <si>
    <t>JOSE M. LOPEZ</t>
  </si>
  <si>
    <t>4EVER SLOT MISTRAL</t>
  </si>
  <si>
    <t>PEDRO ÁLVAREZ JR.</t>
  </si>
  <si>
    <t>MARIO DUQUE</t>
  </si>
  <si>
    <t>ALOYSHOP LA LIRA</t>
  </si>
  <si>
    <t>JOAQUIM PASTOR</t>
  </si>
  <si>
    <t>OSCAR JODAR</t>
  </si>
  <si>
    <t>JOSE M. LOPEZ JR</t>
  </si>
  <si>
    <t>MIQUEL VILAPLANA</t>
  </si>
  <si>
    <t>RAMON GARCIA</t>
  </si>
  <si>
    <t>SERGI GONZALEZ</t>
  </si>
  <si>
    <t>MIQUEL AIBAR</t>
  </si>
  <si>
    <t>JOAN RODRIGUEZ</t>
  </si>
  <si>
    <t>ROGER BORJAS</t>
  </si>
  <si>
    <t>DE TOMASO</t>
  </si>
  <si>
    <t>GERARD VIVES</t>
  </si>
  <si>
    <t>TONI CARRILLO</t>
  </si>
  <si>
    <t>PERE VILAPLANA</t>
  </si>
  <si>
    <t>SUBARU</t>
  </si>
  <si>
    <t>PERE PORTA</t>
  </si>
  <si>
    <t>LA BISBAL</t>
  </si>
  <si>
    <t>SOCIAL 2017 RAL·LI SLOT
CLASSIFICACIÓ GENERAL
ATENEU - LA LIRA</t>
  </si>
  <si>
    <t>1a PROVA SOCIAL RALLY ATENEU - LA LIRA
ATENEU SLOT RACING
17 DE FEBRER 2017</t>
  </si>
  <si>
    <t>ATENEU SLOT RACING</t>
  </si>
  <si>
    <t>N3D-A</t>
  </si>
  <si>
    <t>ALFA GTV</t>
  </si>
  <si>
    <t>RAMON GARCIA JR</t>
  </si>
  <si>
    <t>LANCIA 037</t>
  </si>
  <si>
    <t>PORSCHE 911</t>
  </si>
  <si>
    <t>CITROEN DS3</t>
  </si>
  <si>
    <t>N3D-B</t>
  </si>
  <si>
    <t>PEUGEOT 205</t>
  </si>
  <si>
    <t>BMW M1</t>
  </si>
  <si>
    <t>ALEIX AIBAR</t>
  </si>
  <si>
    <t>RENAULT 5</t>
  </si>
  <si>
    <t>ALPINE A310</t>
  </si>
  <si>
    <t>TONI BROSI</t>
  </si>
  <si>
    <t>ERIC SOLÉ</t>
  </si>
  <si>
    <t>SEAT CÓRDOBA</t>
  </si>
  <si>
    <t>JOSEP VIDAL</t>
  </si>
  <si>
    <t>FORD RS200</t>
  </si>
  <si>
    <t>PORSCHE 914</t>
  </si>
  <si>
    <t xml:space="preserve">PEDRO ÁLVAREZ SR. </t>
  </si>
  <si>
    <t>CITROEN XSARA</t>
  </si>
  <si>
    <t>PEUGEOT 207 S</t>
  </si>
  <si>
    <t>FEDE ACHAERANDIO</t>
  </si>
  <si>
    <t>PITLANE SLOT</t>
  </si>
  <si>
    <t>VOLKSWAGEN POLO</t>
  </si>
  <si>
    <t>OPEL MANTA</t>
  </si>
  <si>
    <t>FORD FIESTA</t>
  </si>
  <si>
    <t>PERE JOAN MAS</t>
  </si>
  <si>
    <t>FERRARI 430</t>
  </si>
  <si>
    <t>N3D GRUP A</t>
  </si>
  <si>
    <t>N3D GRUP B</t>
  </si>
  <si>
    <t>2a PROVA SOCIAL RALLY ATENEU - LA LIRA
ALOYSHOP LA LIRA
24 DE MARÇ 2017</t>
  </si>
  <si>
    <t>VICTOR CABÚS</t>
  </si>
  <si>
    <t>SLOT MORA</t>
  </si>
  <si>
    <t>VADÓ PLA</t>
  </si>
  <si>
    <t>FRANCESC BOLUMAR</t>
  </si>
  <si>
    <t>ALOYSHOP</t>
  </si>
  <si>
    <t>JORDI MAÑÉ</t>
  </si>
  <si>
    <t>JOSÉ A. BELTRÁN</t>
  </si>
  <si>
    <t>FORD ESCORT</t>
  </si>
  <si>
    <t>DAVID MAYOLAS</t>
  </si>
  <si>
    <t>ETHAN DUQUE</t>
  </si>
  <si>
    <t>ALPINE A110</t>
  </si>
  <si>
    <t>3a PROVA SOCIAL RALLY ATENEU - LA LIRA
ATENEU SLOT RACING
12 DE MAIG 2017</t>
  </si>
  <si>
    <t>ALTA TZ2</t>
  </si>
  <si>
    <t>LANCIA DELTA</t>
  </si>
  <si>
    <t>PORSCHE 959</t>
  </si>
  <si>
    <t>FIAT 131</t>
  </si>
  <si>
    <t>CITROEN XHSARA</t>
  </si>
  <si>
    <t>RAIMON</t>
  </si>
  <si>
    <t>VÍCTOR FONT</t>
  </si>
  <si>
    <t>TOYOTA COROLLA</t>
  </si>
  <si>
    <t>CARLOS LOPEZ</t>
  </si>
  <si>
    <t>4a PROVA SOCIAL RALLY ATENEU - LA LIRA
ATENEU SLOT RACING
21 DE JULIOL 2017</t>
  </si>
  <si>
    <t>MITSUBISHI LANCER EVO X</t>
  </si>
  <si>
    <t>AC COBRA</t>
  </si>
  <si>
    <t>5a PROVA SOCIAL RALLY ATENEU - LA LIRA
ATENEU SLOT RACING
8 DE SETEMBRE 2017</t>
  </si>
  <si>
    <t>FERRARI</t>
  </si>
  <si>
    <t>JOSEP ANTON ARROYO</t>
  </si>
  <si>
    <t>CITROEN C2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</si>
</sst>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12" fillId="0" borderId="0" xfId="54" applyFont="1">
      <alignment/>
      <protection/>
    </xf>
    <xf numFmtId="0" fontId="13" fillId="0" borderId="10" xfId="54" applyFont="1" applyFill="1" applyBorder="1" applyAlignment="1">
      <alignment horizontal="center"/>
      <protection/>
    </xf>
    <xf numFmtId="0" fontId="13" fillId="0" borderId="10" xfId="54" applyFont="1" applyBorder="1" applyAlignment="1">
      <alignment horizontal="center"/>
      <protection/>
    </xf>
    <xf numFmtId="0" fontId="13" fillId="0" borderId="10" xfId="54" applyFont="1" applyFill="1" applyBorder="1">
      <alignment/>
      <protection/>
    </xf>
    <xf numFmtId="0" fontId="14" fillId="0" borderId="10" xfId="54" applyFont="1" applyFill="1" applyBorder="1">
      <alignment/>
      <protection/>
    </xf>
    <xf numFmtId="0" fontId="15" fillId="0" borderId="10" xfId="54" applyFont="1" applyBorder="1" applyAlignment="1">
      <alignment horizontal="center"/>
      <protection/>
    </xf>
    <xf numFmtId="0" fontId="15" fillId="0" borderId="10" xfId="54" applyFont="1" applyFill="1" applyBorder="1" applyAlignment="1">
      <alignment horizontal="center"/>
      <protection/>
    </xf>
    <xf numFmtId="0" fontId="15" fillId="33" borderId="10" xfId="54" applyFont="1" applyFill="1" applyBorder="1" applyAlignment="1">
      <alignment horizontal="center"/>
      <protection/>
    </xf>
    <xf numFmtId="0" fontId="16" fillId="0" borderId="10" xfId="54" applyFont="1" applyBorder="1" applyAlignment="1">
      <alignment horizontal="center"/>
      <protection/>
    </xf>
    <xf numFmtId="0" fontId="16" fillId="34" borderId="10" xfId="54" applyFont="1" applyFill="1" applyBorder="1" applyAlignment="1">
      <alignment horizontal="center" vertical="center"/>
      <protection/>
    </xf>
    <xf numFmtId="0" fontId="34" fillId="0" borderId="0" xfId="56" applyAlignment="1">
      <alignment horizontal="center"/>
      <protection/>
    </xf>
    <xf numFmtId="0" fontId="34" fillId="0" borderId="0" xfId="56">
      <alignment/>
      <protection/>
    </xf>
    <xf numFmtId="0" fontId="7" fillId="0" borderId="11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12" xfId="56" applyFont="1" applyBorder="1" applyAlignment="1">
      <alignment horizontal="center"/>
      <protection/>
    </xf>
    <xf numFmtId="4" fontId="8" fillId="0" borderId="10" xfId="56" applyNumberFormat="1" applyFont="1" applyBorder="1" applyAlignment="1">
      <alignment horizontal="center"/>
      <protection/>
    </xf>
    <xf numFmtId="0" fontId="9" fillId="0" borderId="13" xfId="56" applyFont="1" applyBorder="1" applyAlignment="1">
      <alignment horizontal="center"/>
      <protection/>
    </xf>
    <xf numFmtId="0" fontId="9" fillId="0" borderId="13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>
      <alignment/>
      <protection/>
    </xf>
    <xf numFmtId="4" fontId="9" fillId="0" borderId="0" xfId="56" applyNumberFormat="1" applyFont="1" applyAlignment="1">
      <alignment horizontal="center"/>
      <protection/>
    </xf>
    <xf numFmtId="4" fontId="9" fillId="0" borderId="0" xfId="56" applyNumberFormat="1" applyFont="1">
      <alignment/>
      <protection/>
    </xf>
    <xf numFmtId="4" fontId="34" fillId="0" borderId="0" xfId="56" applyNumberFormat="1" applyAlignment="1">
      <alignment horizontal="center"/>
      <protection/>
    </xf>
    <xf numFmtId="4" fontId="34" fillId="0" borderId="0" xfId="56" applyNumberFormat="1">
      <alignment/>
      <protection/>
    </xf>
    <xf numFmtId="4" fontId="8" fillId="0" borderId="14" xfId="56" applyNumberFormat="1" applyFont="1" applyBorder="1" applyAlignment="1">
      <alignment horizontal="center"/>
      <protection/>
    </xf>
    <xf numFmtId="4" fontId="8" fillId="0" borderId="15" xfId="56" applyNumberFormat="1" applyFont="1" applyBorder="1" applyAlignment="1">
      <alignment horizontal="center"/>
      <protection/>
    </xf>
    <xf numFmtId="4" fontId="8" fillId="0" borderId="16" xfId="56" applyNumberFormat="1" applyFont="1" applyBorder="1" applyAlignment="1">
      <alignment horizontal="center"/>
      <protection/>
    </xf>
    <xf numFmtId="164" fontId="9" fillId="0" borderId="16" xfId="56" applyNumberFormat="1" applyFont="1" applyBorder="1" applyAlignment="1">
      <alignment horizontal="center"/>
      <protection/>
    </xf>
    <xf numFmtId="4" fontId="8" fillId="0" borderId="12" xfId="56" applyNumberFormat="1" applyFont="1" applyBorder="1" applyAlignment="1">
      <alignment horizontal="center"/>
      <protection/>
    </xf>
    <xf numFmtId="0" fontId="7" fillId="0" borderId="17" xfId="56" applyFont="1" applyBorder="1" applyAlignment="1">
      <alignment/>
      <protection/>
    </xf>
    <xf numFmtId="4" fontId="8" fillId="0" borderId="17" xfId="56" applyNumberFormat="1" applyFont="1" applyBorder="1" applyAlignment="1">
      <alignment horizontal="center"/>
      <protection/>
    </xf>
    <xf numFmtId="164" fontId="9" fillId="0" borderId="17" xfId="56" applyNumberFormat="1" applyFont="1" applyBorder="1" applyAlignment="1">
      <alignment horizontal="center"/>
      <protection/>
    </xf>
    <xf numFmtId="0" fontId="6" fillId="0" borderId="0" xfId="56" applyFont="1" applyAlignment="1">
      <alignment vertical="center" wrapText="1"/>
      <protection/>
    </xf>
    <xf numFmtId="0" fontId="10" fillId="0" borderId="0" xfId="54" applyFont="1" applyAlignment="1">
      <alignment/>
      <protection/>
    </xf>
    <xf numFmtId="0" fontId="5" fillId="0" borderId="10" xfId="54" applyFont="1" applyBorder="1" applyAlignment="1">
      <alignment horizontal="center" wrapText="1"/>
      <protection/>
    </xf>
    <xf numFmtId="4" fontId="9" fillId="0" borderId="13" xfId="56" applyNumberFormat="1" applyFont="1" applyBorder="1" applyAlignment="1">
      <alignment horizontal="center"/>
      <protection/>
    </xf>
    <xf numFmtId="4" fontId="9" fillId="0" borderId="13" xfId="56" applyNumberFormat="1" applyFont="1" applyBorder="1">
      <alignment/>
      <protection/>
    </xf>
    <xf numFmtId="164" fontId="51" fillId="0" borderId="10" xfId="56" applyNumberFormat="1" applyFont="1" applyBorder="1" applyAlignment="1">
      <alignment horizontal="center"/>
      <protection/>
    </xf>
    <xf numFmtId="164" fontId="51" fillId="0" borderId="14" xfId="56" applyNumberFormat="1" applyFont="1" applyBorder="1" applyAlignment="1">
      <alignment horizontal="center"/>
      <protection/>
    </xf>
    <xf numFmtId="0" fontId="51" fillId="0" borderId="15" xfId="56" applyNumberFormat="1" applyFont="1" applyBorder="1" applyAlignment="1">
      <alignment horizontal="center"/>
      <protection/>
    </xf>
    <xf numFmtId="0" fontId="51" fillId="0" borderId="10" xfId="56" applyNumberFormat="1" applyFont="1" applyBorder="1" applyAlignment="1">
      <alignment horizontal="center"/>
      <protection/>
    </xf>
    <xf numFmtId="0" fontId="5" fillId="0" borderId="10" xfId="56" applyNumberFormat="1" applyFont="1" applyFill="1" applyBorder="1" applyAlignment="1">
      <alignment horizontal="center"/>
      <protection/>
    </xf>
    <xf numFmtId="0" fontId="51" fillId="0" borderId="10" xfId="56" applyNumberFormat="1" applyFont="1" applyFill="1" applyBorder="1" applyAlignment="1">
      <alignment horizontal="center"/>
      <protection/>
    </xf>
    <xf numFmtId="0" fontId="51" fillId="0" borderId="14" xfId="56" applyNumberFormat="1" applyFont="1" applyBorder="1" applyAlignment="1">
      <alignment horizontal="center"/>
      <protection/>
    </xf>
    <xf numFmtId="2" fontId="51" fillId="0" borderId="15" xfId="56" applyNumberFormat="1" applyFont="1" applyBorder="1" applyAlignment="1">
      <alignment horizontal="center"/>
      <protection/>
    </xf>
    <xf numFmtId="2" fontId="51" fillId="0" borderId="10" xfId="56" applyNumberFormat="1" applyFont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10" fillId="0" borderId="0" xfId="54" applyFont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/>
      <protection/>
    </xf>
    <xf numFmtId="0" fontId="11" fillId="0" borderId="13" xfId="54" applyFont="1" applyBorder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7" fillId="0" borderId="11" xfId="56" applyFont="1" applyBorder="1" applyAlignment="1">
      <alignment horizontal="center"/>
      <protection/>
    </xf>
    <xf numFmtId="0" fontId="7" fillId="0" borderId="15" xfId="56" applyFont="1" applyBorder="1" applyAlignment="1">
      <alignment horizontal="center"/>
      <protection/>
    </xf>
    <xf numFmtId="0" fontId="7" fillId="0" borderId="10" xfId="56" applyFont="1" applyBorder="1" applyAlignment="1">
      <alignment horizontal="center"/>
      <protection/>
    </xf>
    <xf numFmtId="0" fontId="7" fillId="0" borderId="16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7" fillId="0" borderId="19" xfId="56" applyFont="1" applyBorder="1" applyAlignment="1">
      <alignment horizontal="center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371475</xdr:rowOff>
    </xdr:from>
    <xdr:to>
      <xdr:col>2</xdr:col>
      <xdr:colOff>904875</xdr:colOff>
      <xdr:row>0</xdr:row>
      <xdr:rowOff>809625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71475"/>
          <a:ext cx="143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0</xdr:row>
      <xdr:rowOff>38100</xdr:rowOff>
    </xdr:from>
    <xdr:to>
      <xdr:col>11</xdr:col>
      <xdr:colOff>419100</xdr:colOff>
      <xdr:row>1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38100"/>
          <a:ext cx="962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885825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885825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885825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885825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885825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showGridLines="0" tabSelected="1" zoomScalePageLayoutView="0" workbookViewId="0" topLeftCell="A1">
      <selection activeCell="D1" sqref="D1:I1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6" width="7.140625" style="1" customWidth="1"/>
    <col min="7" max="8" width="7.140625" style="2" customWidth="1"/>
    <col min="9" max="10" width="7.140625" style="1" customWidth="1"/>
    <col min="11" max="11" width="6.7109375" style="1" customWidth="1"/>
    <col min="12" max="12" width="8.00390625" style="1" bestFit="1" customWidth="1"/>
    <col min="13" max="13" width="9.00390625" style="1" bestFit="1" customWidth="1"/>
    <col min="14" max="14" width="6.7109375" style="1" customWidth="1"/>
    <col min="15" max="15" width="5.7109375" style="1" customWidth="1"/>
    <col min="16" max="16" width="6.7109375" style="1" customWidth="1"/>
    <col min="17" max="17" width="6.140625" style="1" customWidth="1"/>
    <col min="18" max="16384" width="11.421875" style="1" customWidth="1"/>
  </cols>
  <sheetData>
    <row r="1" spans="1:13" ht="76.5" customHeight="1">
      <c r="A1" s="49"/>
      <c r="B1" s="49"/>
      <c r="C1" s="49"/>
      <c r="D1" s="50" t="s">
        <v>54</v>
      </c>
      <c r="E1" s="50"/>
      <c r="F1" s="50"/>
      <c r="G1" s="50"/>
      <c r="H1" s="50"/>
      <c r="I1" s="50"/>
      <c r="J1" s="36"/>
      <c r="K1" s="36"/>
      <c r="L1" s="36"/>
      <c r="M1" s="36"/>
    </row>
    <row r="2" ht="12.75"/>
    <row r="3" spans="1:13" ht="15.75">
      <c r="A3" s="51" t="s">
        <v>28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>
      <c r="A4" s="52" t="s">
        <v>0</v>
      </c>
      <c r="B4" s="53" t="s">
        <v>21</v>
      </c>
      <c r="C4" s="53" t="s">
        <v>3</v>
      </c>
      <c r="D4" s="53" t="s">
        <v>8</v>
      </c>
      <c r="E4" s="54" t="s">
        <v>4</v>
      </c>
      <c r="F4" s="55"/>
      <c r="G4" s="55"/>
      <c r="H4" s="55"/>
      <c r="I4" s="55"/>
      <c r="J4" s="55"/>
      <c r="K4" s="56" t="s">
        <v>1</v>
      </c>
      <c r="L4" s="3"/>
      <c r="M4" s="52" t="s">
        <v>5</v>
      </c>
    </row>
    <row r="5" spans="1:13" ht="22.5">
      <c r="A5" s="52"/>
      <c r="B5" s="53"/>
      <c r="C5" s="53"/>
      <c r="D5" s="53"/>
      <c r="E5" s="37" t="s">
        <v>22</v>
      </c>
      <c r="F5" s="37" t="s">
        <v>23</v>
      </c>
      <c r="G5" s="37" t="s">
        <v>24</v>
      </c>
      <c r="H5" s="37" t="s">
        <v>25</v>
      </c>
      <c r="I5" s="37" t="s">
        <v>26</v>
      </c>
      <c r="J5" s="37" t="s">
        <v>27</v>
      </c>
      <c r="K5" s="56"/>
      <c r="L5" s="4" t="s">
        <v>2</v>
      </c>
      <c r="M5" s="52"/>
    </row>
    <row r="6" spans="1:13" ht="15">
      <c r="A6" s="5">
        <v>1</v>
      </c>
      <c r="B6" s="4">
        <v>7</v>
      </c>
      <c r="C6" s="7" t="s">
        <v>33</v>
      </c>
      <c r="D6" s="6" t="s">
        <v>56</v>
      </c>
      <c r="E6" s="8">
        <v>15</v>
      </c>
      <c r="F6" s="9">
        <v>17</v>
      </c>
      <c r="G6" s="9">
        <v>0</v>
      </c>
      <c r="H6" s="9">
        <v>13</v>
      </c>
      <c r="I6" s="9">
        <v>20</v>
      </c>
      <c r="J6" s="8"/>
      <c r="K6" s="10">
        <f aca="true" t="shared" si="0" ref="K6:K28">SUM(E6:J6)</f>
        <v>65</v>
      </c>
      <c r="L6" s="11">
        <f aca="true" t="shared" si="1" ref="L6:L28">MIN(E6:J6)</f>
        <v>0</v>
      </c>
      <c r="M6" s="12">
        <f aca="true" t="shared" si="2" ref="M6:M28">SUM(E6:J6)-L6</f>
        <v>65</v>
      </c>
    </row>
    <row r="7" spans="1:13" ht="15">
      <c r="A7" s="5">
        <v>2</v>
      </c>
      <c r="B7" s="4">
        <v>20</v>
      </c>
      <c r="C7" s="7" t="s">
        <v>36</v>
      </c>
      <c r="D7" s="6" t="s">
        <v>37</v>
      </c>
      <c r="E7" s="8">
        <v>13</v>
      </c>
      <c r="F7" s="9">
        <v>13</v>
      </c>
      <c r="G7" s="9">
        <v>17</v>
      </c>
      <c r="H7" s="9">
        <v>11</v>
      </c>
      <c r="I7" s="9">
        <v>11</v>
      </c>
      <c r="J7" s="8"/>
      <c r="K7" s="10">
        <f t="shared" si="0"/>
        <v>65</v>
      </c>
      <c r="L7" s="11">
        <f t="shared" si="1"/>
        <v>11</v>
      </c>
      <c r="M7" s="12">
        <f t="shared" si="2"/>
        <v>54</v>
      </c>
    </row>
    <row r="8" spans="1:13" ht="15">
      <c r="A8" s="5">
        <v>3</v>
      </c>
      <c r="B8" s="4">
        <v>17</v>
      </c>
      <c r="C8" s="7" t="s">
        <v>72</v>
      </c>
      <c r="D8" s="6" t="s">
        <v>37</v>
      </c>
      <c r="E8" s="8">
        <v>6</v>
      </c>
      <c r="F8" s="9">
        <v>3</v>
      </c>
      <c r="G8" s="9">
        <v>11</v>
      </c>
      <c r="H8" s="9">
        <v>15</v>
      </c>
      <c r="I8" s="9">
        <v>17</v>
      </c>
      <c r="J8" s="8"/>
      <c r="K8" s="10">
        <f t="shared" si="0"/>
        <v>52</v>
      </c>
      <c r="L8" s="11">
        <f t="shared" si="1"/>
        <v>3</v>
      </c>
      <c r="M8" s="12">
        <f t="shared" si="2"/>
        <v>49</v>
      </c>
    </row>
    <row r="9" spans="1:13" ht="15">
      <c r="A9" s="5">
        <v>4</v>
      </c>
      <c r="B9" s="4">
        <v>19</v>
      </c>
      <c r="C9" s="7" t="s">
        <v>39</v>
      </c>
      <c r="D9" s="6" t="s">
        <v>37</v>
      </c>
      <c r="E9" s="8">
        <v>11</v>
      </c>
      <c r="F9" s="9">
        <v>10</v>
      </c>
      <c r="G9" s="9">
        <v>10</v>
      </c>
      <c r="H9" s="9">
        <v>9</v>
      </c>
      <c r="I9" s="9">
        <v>10</v>
      </c>
      <c r="J9" s="8"/>
      <c r="K9" s="10">
        <f t="shared" si="0"/>
        <v>50</v>
      </c>
      <c r="L9" s="11">
        <f t="shared" si="1"/>
        <v>9</v>
      </c>
      <c r="M9" s="12">
        <f t="shared" si="2"/>
        <v>41</v>
      </c>
    </row>
    <row r="10" spans="1:13" ht="15">
      <c r="A10" s="5">
        <v>5</v>
      </c>
      <c r="B10" s="4">
        <v>29</v>
      </c>
      <c r="C10" s="7" t="s">
        <v>83</v>
      </c>
      <c r="D10" s="6" t="s">
        <v>30</v>
      </c>
      <c r="E10" s="8">
        <v>20</v>
      </c>
      <c r="F10" s="9">
        <v>0</v>
      </c>
      <c r="G10" s="9">
        <v>0</v>
      </c>
      <c r="H10" s="9">
        <v>17</v>
      </c>
      <c r="I10" s="9">
        <v>0</v>
      </c>
      <c r="J10" s="8"/>
      <c r="K10" s="10">
        <f t="shared" si="0"/>
        <v>37</v>
      </c>
      <c r="L10" s="11">
        <f t="shared" si="1"/>
        <v>0</v>
      </c>
      <c r="M10" s="12">
        <f t="shared" si="2"/>
        <v>37</v>
      </c>
    </row>
    <row r="11" spans="1:13" ht="15">
      <c r="A11" s="5">
        <v>6</v>
      </c>
      <c r="B11" s="4">
        <v>12</v>
      </c>
      <c r="C11" s="7" t="s">
        <v>29</v>
      </c>
      <c r="D11" s="6" t="s">
        <v>30</v>
      </c>
      <c r="E11" s="8">
        <v>17</v>
      </c>
      <c r="F11" s="9">
        <v>0</v>
      </c>
      <c r="G11" s="9">
        <v>0</v>
      </c>
      <c r="H11" s="9">
        <v>20</v>
      </c>
      <c r="I11" s="8">
        <v>0</v>
      </c>
      <c r="J11" s="8"/>
      <c r="K11" s="10">
        <f t="shared" si="0"/>
        <v>37</v>
      </c>
      <c r="L11" s="11">
        <f t="shared" si="1"/>
        <v>0</v>
      </c>
      <c r="M11" s="12">
        <f t="shared" si="2"/>
        <v>37</v>
      </c>
    </row>
    <row r="12" spans="1:13" ht="15">
      <c r="A12" s="5">
        <v>7</v>
      </c>
      <c r="B12" s="4">
        <v>2</v>
      </c>
      <c r="C12" s="7" t="s">
        <v>59</v>
      </c>
      <c r="D12" s="6" t="s">
        <v>56</v>
      </c>
      <c r="E12" s="8">
        <v>8</v>
      </c>
      <c r="F12" s="9">
        <v>8</v>
      </c>
      <c r="G12" s="9">
        <v>13</v>
      </c>
      <c r="H12" s="9">
        <v>0</v>
      </c>
      <c r="I12" s="9">
        <v>8</v>
      </c>
      <c r="J12" s="8"/>
      <c r="K12" s="10">
        <f t="shared" si="0"/>
        <v>37</v>
      </c>
      <c r="L12" s="11">
        <f t="shared" si="1"/>
        <v>0</v>
      </c>
      <c r="M12" s="12">
        <f t="shared" si="2"/>
        <v>37</v>
      </c>
    </row>
    <row r="13" spans="1:13" ht="15">
      <c r="A13" s="5">
        <v>8</v>
      </c>
      <c r="B13" s="4">
        <v>22</v>
      </c>
      <c r="C13" s="7" t="s">
        <v>35</v>
      </c>
      <c r="D13" s="6" t="s">
        <v>34</v>
      </c>
      <c r="E13" s="8">
        <v>10</v>
      </c>
      <c r="F13" s="9">
        <v>4</v>
      </c>
      <c r="G13" s="9">
        <v>15</v>
      </c>
      <c r="H13" s="9">
        <v>0</v>
      </c>
      <c r="I13" s="9">
        <v>3</v>
      </c>
      <c r="J13" s="8"/>
      <c r="K13" s="10">
        <f t="shared" si="0"/>
        <v>32</v>
      </c>
      <c r="L13" s="11">
        <f t="shared" si="1"/>
        <v>0</v>
      </c>
      <c r="M13" s="12">
        <f t="shared" si="2"/>
        <v>32</v>
      </c>
    </row>
    <row r="14" spans="1:13" ht="15">
      <c r="A14" s="5">
        <v>9</v>
      </c>
      <c r="B14" s="4">
        <v>4</v>
      </c>
      <c r="C14" s="7" t="s">
        <v>31</v>
      </c>
      <c r="D14" s="6" t="s">
        <v>56</v>
      </c>
      <c r="E14" s="8">
        <v>7</v>
      </c>
      <c r="F14" s="9">
        <v>1</v>
      </c>
      <c r="G14" s="9">
        <v>9</v>
      </c>
      <c r="H14" s="9">
        <v>0</v>
      </c>
      <c r="I14" s="9">
        <v>15</v>
      </c>
      <c r="J14" s="8"/>
      <c r="K14" s="10">
        <f t="shared" si="0"/>
        <v>32</v>
      </c>
      <c r="L14" s="11">
        <f t="shared" si="1"/>
        <v>0</v>
      </c>
      <c r="M14" s="12">
        <f t="shared" si="2"/>
        <v>32</v>
      </c>
    </row>
    <row r="15" spans="1:13" ht="15">
      <c r="A15" s="5">
        <v>10</v>
      </c>
      <c r="B15" s="4">
        <v>26</v>
      </c>
      <c r="C15" s="7" t="s">
        <v>45</v>
      </c>
      <c r="D15" s="6" t="s">
        <v>37</v>
      </c>
      <c r="E15" s="8">
        <v>4</v>
      </c>
      <c r="F15" s="9">
        <v>6</v>
      </c>
      <c r="G15" s="9">
        <v>8</v>
      </c>
      <c r="H15" s="9">
        <v>10</v>
      </c>
      <c r="I15" s="9">
        <v>6</v>
      </c>
      <c r="J15" s="8"/>
      <c r="K15" s="10">
        <f t="shared" si="0"/>
        <v>34</v>
      </c>
      <c r="L15" s="11">
        <f t="shared" si="1"/>
        <v>4</v>
      </c>
      <c r="M15" s="12">
        <f t="shared" si="2"/>
        <v>30</v>
      </c>
    </row>
    <row r="16" spans="1:13" ht="15">
      <c r="A16" s="5">
        <v>11</v>
      </c>
      <c r="B16" s="4">
        <v>34</v>
      </c>
      <c r="C16" s="7" t="s">
        <v>93</v>
      </c>
      <c r="D16" s="6" t="s">
        <v>89</v>
      </c>
      <c r="E16" s="8">
        <v>0</v>
      </c>
      <c r="F16" s="9">
        <v>20</v>
      </c>
      <c r="G16" s="9">
        <v>0</v>
      </c>
      <c r="H16" s="9">
        <v>0</v>
      </c>
      <c r="I16" s="9">
        <v>0</v>
      </c>
      <c r="J16" s="8"/>
      <c r="K16" s="10">
        <f t="shared" si="0"/>
        <v>20</v>
      </c>
      <c r="L16" s="11">
        <f t="shared" si="1"/>
        <v>0</v>
      </c>
      <c r="M16" s="12">
        <f t="shared" si="2"/>
        <v>20</v>
      </c>
    </row>
    <row r="17" spans="1:13" ht="15">
      <c r="A17" s="5">
        <v>12</v>
      </c>
      <c r="B17" s="4">
        <v>42</v>
      </c>
      <c r="C17" s="7" t="s">
        <v>108</v>
      </c>
      <c r="D17" s="6" t="s">
        <v>56</v>
      </c>
      <c r="E17" s="8">
        <v>0</v>
      </c>
      <c r="F17" s="9">
        <v>0</v>
      </c>
      <c r="G17" s="9">
        <v>20</v>
      </c>
      <c r="H17" s="9">
        <v>0</v>
      </c>
      <c r="I17" s="9">
        <v>0</v>
      </c>
      <c r="J17" s="8"/>
      <c r="K17" s="10">
        <f t="shared" si="0"/>
        <v>20</v>
      </c>
      <c r="L17" s="11">
        <f t="shared" si="1"/>
        <v>0</v>
      </c>
      <c r="M17" s="12">
        <f t="shared" si="2"/>
        <v>20</v>
      </c>
    </row>
    <row r="18" spans="1:13" ht="15">
      <c r="A18" s="5">
        <v>13</v>
      </c>
      <c r="B18" s="4">
        <v>21</v>
      </c>
      <c r="C18" s="7" t="s">
        <v>75</v>
      </c>
      <c r="D18" s="6" t="s">
        <v>34</v>
      </c>
      <c r="E18" s="8">
        <v>5</v>
      </c>
      <c r="F18" s="9">
        <v>2</v>
      </c>
      <c r="G18" s="9">
        <v>7</v>
      </c>
      <c r="H18" s="9">
        <v>0</v>
      </c>
      <c r="I18" s="9">
        <v>5</v>
      </c>
      <c r="J18" s="8"/>
      <c r="K18" s="10">
        <f t="shared" si="0"/>
        <v>19</v>
      </c>
      <c r="L18" s="11">
        <f t="shared" si="1"/>
        <v>0</v>
      </c>
      <c r="M18" s="12">
        <f t="shared" si="2"/>
        <v>19</v>
      </c>
    </row>
    <row r="19" spans="1:13" ht="15">
      <c r="A19" s="5">
        <v>14</v>
      </c>
      <c r="B19" s="4">
        <v>18</v>
      </c>
      <c r="C19" s="7" t="s">
        <v>38</v>
      </c>
      <c r="D19" s="6" t="s">
        <v>37</v>
      </c>
      <c r="E19" s="8">
        <v>9</v>
      </c>
      <c r="F19" s="9">
        <v>9</v>
      </c>
      <c r="G19" s="9">
        <v>0</v>
      </c>
      <c r="H19" s="9">
        <v>0</v>
      </c>
      <c r="I19" s="9">
        <v>0</v>
      </c>
      <c r="J19" s="8"/>
      <c r="K19" s="10">
        <f t="shared" si="0"/>
        <v>18</v>
      </c>
      <c r="L19" s="11">
        <f t="shared" si="1"/>
        <v>0</v>
      </c>
      <c r="M19" s="12">
        <f t="shared" si="2"/>
        <v>18</v>
      </c>
    </row>
    <row r="20" spans="1:13" ht="15">
      <c r="A20" s="5">
        <v>15</v>
      </c>
      <c r="B20" s="4">
        <v>37</v>
      </c>
      <c r="C20" s="7" t="s">
        <v>97</v>
      </c>
      <c r="D20" s="6" t="s">
        <v>37</v>
      </c>
      <c r="E20" s="8">
        <v>0</v>
      </c>
      <c r="F20" s="9">
        <v>1</v>
      </c>
      <c r="G20" s="9">
        <v>0</v>
      </c>
      <c r="H20" s="9">
        <v>8</v>
      </c>
      <c r="I20" s="9">
        <v>7</v>
      </c>
      <c r="J20" s="8"/>
      <c r="K20" s="10">
        <f t="shared" si="0"/>
        <v>16</v>
      </c>
      <c r="L20" s="11">
        <f t="shared" si="1"/>
        <v>0</v>
      </c>
      <c r="M20" s="12">
        <f t="shared" si="2"/>
        <v>16</v>
      </c>
    </row>
    <row r="21" spans="1:13" ht="15">
      <c r="A21" s="5">
        <v>16</v>
      </c>
      <c r="B21" s="4">
        <v>38</v>
      </c>
      <c r="C21" s="7" t="s">
        <v>70</v>
      </c>
      <c r="D21" s="6" t="s">
        <v>37</v>
      </c>
      <c r="E21" s="8">
        <v>0</v>
      </c>
      <c r="F21" s="9">
        <v>1</v>
      </c>
      <c r="G21" s="9">
        <v>6</v>
      </c>
      <c r="H21" s="9">
        <v>0</v>
      </c>
      <c r="I21" s="9">
        <v>9</v>
      </c>
      <c r="J21" s="8"/>
      <c r="K21" s="10">
        <f t="shared" si="0"/>
        <v>16</v>
      </c>
      <c r="L21" s="11">
        <f t="shared" si="1"/>
        <v>0</v>
      </c>
      <c r="M21" s="12">
        <f t="shared" si="2"/>
        <v>16</v>
      </c>
    </row>
    <row r="22" spans="1:13" ht="15">
      <c r="A22" s="5">
        <v>17</v>
      </c>
      <c r="B22" s="4">
        <v>31</v>
      </c>
      <c r="C22" s="7" t="s">
        <v>88</v>
      </c>
      <c r="D22" s="6" t="s">
        <v>89</v>
      </c>
      <c r="E22" s="8">
        <v>0</v>
      </c>
      <c r="F22" s="9">
        <v>15</v>
      </c>
      <c r="G22" s="9">
        <v>0</v>
      </c>
      <c r="H22" s="9">
        <v>0</v>
      </c>
      <c r="I22" s="9">
        <v>0</v>
      </c>
      <c r="J22" s="8"/>
      <c r="K22" s="10">
        <f t="shared" si="0"/>
        <v>15</v>
      </c>
      <c r="L22" s="11">
        <f t="shared" si="1"/>
        <v>0</v>
      </c>
      <c r="M22" s="12">
        <f t="shared" si="2"/>
        <v>15</v>
      </c>
    </row>
    <row r="23" spans="1:13" ht="15">
      <c r="A23" s="5">
        <v>18</v>
      </c>
      <c r="B23" s="4">
        <v>15</v>
      </c>
      <c r="C23" s="7" t="s">
        <v>69</v>
      </c>
      <c r="D23" s="6" t="s">
        <v>37</v>
      </c>
      <c r="E23" s="8">
        <v>3</v>
      </c>
      <c r="F23" s="9">
        <v>7</v>
      </c>
      <c r="G23" s="9">
        <v>0</v>
      </c>
      <c r="H23" s="9">
        <v>0</v>
      </c>
      <c r="I23" s="9">
        <v>4</v>
      </c>
      <c r="J23" s="8"/>
      <c r="K23" s="10">
        <f t="shared" si="0"/>
        <v>14</v>
      </c>
      <c r="L23" s="11">
        <f t="shared" si="1"/>
        <v>0</v>
      </c>
      <c r="M23" s="12">
        <f t="shared" si="2"/>
        <v>14</v>
      </c>
    </row>
    <row r="24" spans="1:13" ht="15">
      <c r="A24" s="5">
        <v>19</v>
      </c>
      <c r="B24" s="4">
        <v>49</v>
      </c>
      <c r="C24" s="7" t="s">
        <v>40</v>
      </c>
      <c r="D24" s="6" t="s">
        <v>56</v>
      </c>
      <c r="E24" s="8">
        <v>0</v>
      </c>
      <c r="F24" s="9">
        <v>0</v>
      </c>
      <c r="G24" s="9">
        <v>0</v>
      </c>
      <c r="H24" s="9">
        <v>0</v>
      </c>
      <c r="I24" s="9">
        <v>13</v>
      </c>
      <c r="J24" s="8"/>
      <c r="K24" s="10">
        <f t="shared" si="0"/>
        <v>13</v>
      </c>
      <c r="L24" s="11">
        <f t="shared" si="1"/>
        <v>0</v>
      </c>
      <c r="M24" s="12">
        <f t="shared" si="2"/>
        <v>13</v>
      </c>
    </row>
    <row r="25" spans="1:13" ht="15">
      <c r="A25" s="5">
        <v>20</v>
      </c>
      <c r="B25" s="4">
        <v>32</v>
      </c>
      <c r="C25" s="7" t="s">
        <v>90</v>
      </c>
      <c r="D25" s="6" t="s">
        <v>89</v>
      </c>
      <c r="E25" s="8">
        <v>0</v>
      </c>
      <c r="F25" s="9">
        <v>11</v>
      </c>
      <c r="G25" s="9">
        <v>0</v>
      </c>
      <c r="H25" s="9">
        <v>0</v>
      </c>
      <c r="I25" s="9">
        <v>0</v>
      </c>
      <c r="J25" s="8"/>
      <c r="K25" s="10">
        <f t="shared" si="0"/>
        <v>11</v>
      </c>
      <c r="L25" s="11">
        <f t="shared" si="1"/>
        <v>0</v>
      </c>
      <c r="M25" s="12">
        <f t="shared" si="2"/>
        <v>11</v>
      </c>
    </row>
    <row r="26" spans="1:13" ht="15">
      <c r="A26" s="5">
        <v>21</v>
      </c>
      <c r="B26" s="4">
        <v>24</v>
      </c>
      <c r="C26" s="7" t="s">
        <v>52</v>
      </c>
      <c r="D26" s="6" t="s">
        <v>53</v>
      </c>
      <c r="E26" s="8">
        <v>2</v>
      </c>
      <c r="F26" s="9">
        <v>5</v>
      </c>
      <c r="G26" s="9">
        <v>0</v>
      </c>
      <c r="H26" s="9">
        <v>0</v>
      </c>
      <c r="I26" s="9">
        <v>0</v>
      </c>
      <c r="J26" s="8"/>
      <c r="K26" s="10">
        <f t="shared" si="0"/>
        <v>7</v>
      </c>
      <c r="L26" s="11">
        <f t="shared" si="1"/>
        <v>0</v>
      </c>
      <c r="M26" s="12">
        <f t="shared" si="2"/>
        <v>7</v>
      </c>
    </row>
    <row r="27" spans="1:13" ht="15">
      <c r="A27" s="5">
        <v>22</v>
      </c>
      <c r="B27" s="4">
        <v>39</v>
      </c>
      <c r="C27" s="7" t="s">
        <v>49</v>
      </c>
      <c r="D27" s="6" t="s">
        <v>37</v>
      </c>
      <c r="E27" s="8">
        <v>0</v>
      </c>
      <c r="F27" s="9">
        <v>0</v>
      </c>
      <c r="G27" s="9">
        <v>5</v>
      </c>
      <c r="H27" s="9">
        <v>0</v>
      </c>
      <c r="I27" s="9">
        <v>0</v>
      </c>
      <c r="J27" s="8"/>
      <c r="K27" s="10">
        <f t="shared" si="0"/>
        <v>5</v>
      </c>
      <c r="L27" s="11">
        <f t="shared" si="1"/>
        <v>0</v>
      </c>
      <c r="M27" s="12">
        <f t="shared" si="2"/>
        <v>5</v>
      </c>
    </row>
    <row r="28" spans="1:13" ht="15">
      <c r="A28" s="5">
        <v>23</v>
      </c>
      <c r="B28" s="4"/>
      <c r="C28" s="7"/>
      <c r="D28" s="6"/>
      <c r="E28" s="8"/>
      <c r="F28" s="9"/>
      <c r="G28" s="9"/>
      <c r="H28" s="9"/>
      <c r="I28" s="9"/>
      <c r="J28" s="8"/>
      <c r="K28" s="10">
        <f t="shared" si="0"/>
        <v>0</v>
      </c>
      <c r="L28" s="11">
        <f t="shared" si="1"/>
        <v>0</v>
      </c>
      <c r="M28" s="12">
        <f t="shared" si="2"/>
        <v>0</v>
      </c>
    </row>
    <row r="30" spans="1:13" ht="15.75">
      <c r="A30" s="51" t="s">
        <v>85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2.75">
      <c r="A31" s="52" t="s">
        <v>0</v>
      </c>
      <c r="B31" s="53" t="s">
        <v>21</v>
      </c>
      <c r="C31" s="53" t="s">
        <v>3</v>
      </c>
      <c r="D31" s="53" t="s">
        <v>8</v>
      </c>
      <c r="E31" s="54" t="s">
        <v>4</v>
      </c>
      <c r="F31" s="55"/>
      <c r="G31" s="55"/>
      <c r="H31" s="55"/>
      <c r="I31" s="55"/>
      <c r="J31" s="55"/>
      <c r="K31" s="56" t="s">
        <v>1</v>
      </c>
      <c r="L31" s="3"/>
      <c r="M31" s="52" t="s">
        <v>5</v>
      </c>
    </row>
    <row r="32" spans="1:13" ht="22.5">
      <c r="A32" s="52"/>
      <c r="B32" s="53"/>
      <c r="C32" s="53"/>
      <c r="D32" s="53"/>
      <c r="E32" s="37" t="s">
        <v>22</v>
      </c>
      <c r="F32" s="37" t="s">
        <v>23</v>
      </c>
      <c r="G32" s="37" t="s">
        <v>24</v>
      </c>
      <c r="H32" s="37" t="s">
        <v>25</v>
      </c>
      <c r="I32" s="37" t="s">
        <v>26</v>
      </c>
      <c r="J32" s="37" t="s">
        <v>27</v>
      </c>
      <c r="K32" s="56"/>
      <c r="L32" s="4" t="s">
        <v>2</v>
      </c>
      <c r="M32" s="52"/>
    </row>
    <row r="33" spans="1:13" ht="15">
      <c r="A33" s="5">
        <v>1</v>
      </c>
      <c r="B33" s="4">
        <v>3</v>
      </c>
      <c r="C33" s="7" t="s">
        <v>42</v>
      </c>
      <c r="D33" s="6" t="s">
        <v>56</v>
      </c>
      <c r="E33" s="8">
        <v>15</v>
      </c>
      <c r="F33" s="9">
        <v>20</v>
      </c>
      <c r="G33" s="9">
        <v>20</v>
      </c>
      <c r="H33" s="9">
        <v>20</v>
      </c>
      <c r="I33" s="9">
        <v>15</v>
      </c>
      <c r="J33" s="8"/>
      <c r="K33" s="10">
        <f aca="true" t="shared" si="3" ref="K33:K42">SUM(E33:J33)</f>
        <v>90</v>
      </c>
      <c r="L33" s="11">
        <f>MIN(E33:J33)</f>
        <v>15</v>
      </c>
      <c r="M33" s="12">
        <f aca="true" t="shared" si="4" ref="M33:M42">SUM(E33:J33)-L33</f>
        <v>75</v>
      </c>
    </row>
    <row r="34" spans="1:13" ht="15">
      <c r="A34" s="5">
        <v>2</v>
      </c>
      <c r="B34" s="4">
        <v>14</v>
      </c>
      <c r="C34" s="7" t="s">
        <v>43</v>
      </c>
      <c r="D34" s="6" t="s">
        <v>37</v>
      </c>
      <c r="E34" s="8">
        <v>17</v>
      </c>
      <c r="F34" s="9">
        <v>17</v>
      </c>
      <c r="G34" s="9">
        <v>17</v>
      </c>
      <c r="H34" s="9">
        <v>13</v>
      </c>
      <c r="I34" s="9">
        <v>0</v>
      </c>
      <c r="J34" s="8"/>
      <c r="K34" s="10">
        <f t="shared" si="3"/>
        <v>64</v>
      </c>
      <c r="L34" s="11">
        <f aca="true" t="shared" si="5" ref="L34:L42">MIN(E34:J34)</f>
        <v>0</v>
      </c>
      <c r="M34" s="12">
        <f t="shared" si="4"/>
        <v>64</v>
      </c>
    </row>
    <row r="35" spans="1:13" ht="15">
      <c r="A35" s="5">
        <v>3</v>
      </c>
      <c r="B35" s="4">
        <v>1</v>
      </c>
      <c r="C35" s="7" t="s">
        <v>32</v>
      </c>
      <c r="D35" s="6" t="s">
        <v>56</v>
      </c>
      <c r="E35" s="8">
        <v>20</v>
      </c>
      <c r="F35" s="9">
        <v>0</v>
      </c>
      <c r="G35" s="9">
        <v>15</v>
      </c>
      <c r="H35" s="9">
        <v>0</v>
      </c>
      <c r="I35" s="9">
        <v>17</v>
      </c>
      <c r="J35" s="8"/>
      <c r="K35" s="10">
        <f t="shared" si="3"/>
        <v>52</v>
      </c>
      <c r="L35" s="11">
        <f t="shared" si="5"/>
        <v>0</v>
      </c>
      <c r="M35" s="12">
        <f t="shared" si="4"/>
        <v>52</v>
      </c>
    </row>
    <row r="36" spans="1:13" ht="15">
      <c r="A36" s="5">
        <v>4</v>
      </c>
      <c r="B36" s="4">
        <v>30</v>
      </c>
      <c r="C36" s="7" t="s">
        <v>49</v>
      </c>
      <c r="D36" s="6" t="s">
        <v>37</v>
      </c>
      <c r="E36" s="8">
        <v>0</v>
      </c>
      <c r="F36" s="9">
        <v>15</v>
      </c>
      <c r="G36" s="9">
        <v>0</v>
      </c>
      <c r="H36" s="9">
        <v>15</v>
      </c>
      <c r="I36" s="9">
        <v>0</v>
      </c>
      <c r="J36" s="8"/>
      <c r="K36" s="10">
        <f t="shared" si="3"/>
        <v>30</v>
      </c>
      <c r="L36" s="11">
        <f t="shared" si="5"/>
        <v>0</v>
      </c>
      <c r="M36" s="12">
        <f t="shared" si="4"/>
        <v>30</v>
      </c>
    </row>
    <row r="37" spans="1:13" ht="15">
      <c r="A37" s="5">
        <v>5</v>
      </c>
      <c r="B37" s="4">
        <v>43</v>
      </c>
      <c r="C37" s="7" t="s">
        <v>48</v>
      </c>
      <c r="D37" s="6" t="s">
        <v>37</v>
      </c>
      <c r="E37" s="8">
        <v>0</v>
      </c>
      <c r="F37" s="9">
        <v>0</v>
      </c>
      <c r="G37" s="9">
        <v>13</v>
      </c>
      <c r="H37" s="9">
        <v>17</v>
      </c>
      <c r="I37" s="9">
        <v>0</v>
      </c>
      <c r="J37" s="8"/>
      <c r="K37" s="10">
        <f t="shared" si="3"/>
        <v>30</v>
      </c>
      <c r="L37" s="11">
        <f t="shared" si="5"/>
        <v>0</v>
      </c>
      <c r="M37" s="12">
        <f t="shared" si="4"/>
        <v>30</v>
      </c>
    </row>
    <row r="38" spans="1:13" ht="15">
      <c r="A38" s="5">
        <v>6</v>
      </c>
      <c r="B38" s="4">
        <v>47</v>
      </c>
      <c r="C38" s="7" t="s">
        <v>78</v>
      </c>
      <c r="D38" s="6" t="s">
        <v>79</v>
      </c>
      <c r="E38" s="8">
        <v>0</v>
      </c>
      <c r="F38" s="9">
        <v>0</v>
      </c>
      <c r="G38" s="9">
        <v>0</v>
      </c>
      <c r="H38" s="9">
        <v>0</v>
      </c>
      <c r="I38" s="9">
        <v>20</v>
      </c>
      <c r="J38" s="8"/>
      <c r="K38" s="10">
        <f t="shared" si="3"/>
        <v>20</v>
      </c>
      <c r="L38" s="11">
        <f t="shared" si="5"/>
        <v>0</v>
      </c>
      <c r="M38" s="12">
        <f t="shared" si="4"/>
        <v>20</v>
      </c>
    </row>
    <row r="39" spans="1:13" ht="15">
      <c r="A39" s="5">
        <v>7</v>
      </c>
      <c r="B39" s="4"/>
      <c r="C39" s="7"/>
      <c r="D39" s="6"/>
      <c r="E39" s="8"/>
      <c r="F39" s="9"/>
      <c r="G39" s="9"/>
      <c r="H39" s="9"/>
      <c r="I39" s="9"/>
      <c r="J39" s="8"/>
      <c r="K39" s="10">
        <f t="shared" si="3"/>
        <v>0</v>
      </c>
      <c r="L39" s="11">
        <f t="shared" si="5"/>
        <v>0</v>
      </c>
      <c r="M39" s="12">
        <f t="shared" si="4"/>
        <v>0</v>
      </c>
    </row>
    <row r="40" spans="1:13" ht="15">
      <c r="A40" s="5">
        <v>8</v>
      </c>
      <c r="B40" s="4"/>
      <c r="C40" s="7"/>
      <c r="D40" s="6"/>
      <c r="E40" s="8"/>
      <c r="F40" s="9"/>
      <c r="G40" s="9"/>
      <c r="H40" s="9"/>
      <c r="I40" s="9"/>
      <c r="J40" s="8"/>
      <c r="K40" s="10">
        <f t="shared" si="3"/>
        <v>0</v>
      </c>
      <c r="L40" s="11">
        <f t="shared" si="5"/>
        <v>0</v>
      </c>
      <c r="M40" s="12">
        <f t="shared" si="4"/>
        <v>0</v>
      </c>
    </row>
    <row r="41" spans="1:13" ht="15">
      <c r="A41" s="5">
        <v>9</v>
      </c>
      <c r="B41" s="4"/>
      <c r="C41" s="7"/>
      <c r="D41" s="6"/>
      <c r="E41" s="8"/>
      <c r="F41" s="9"/>
      <c r="G41" s="9"/>
      <c r="H41" s="9"/>
      <c r="I41" s="9"/>
      <c r="J41" s="8"/>
      <c r="K41" s="10">
        <f t="shared" si="3"/>
        <v>0</v>
      </c>
      <c r="L41" s="11">
        <f t="shared" si="5"/>
        <v>0</v>
      </c>
      <c r="M41" s="12">
        <f t="shared" si="4"/>
        <v>0</v>
      </c>
    </row>
    <row r="42" spans="1:13" ht="15">
      <c r="A42" s="5">
        <v>10</v>
      </c>
      <c r="B42" s="4"/>
      <c r="C42" s="7"/>
      <c r="D42" s="6"/>
      <c r="E42" s="8"/>
      <c r="F42" s="9"/>
      <c r="G42" s="9"/>
      <c r="H42" s="9"/>
      <c r="I42" s="9"/>
      <c r="J42" s="8"/>
      <c r="K42" s="10">
        <f t="shared" si="3"/>
        <v>0</v>
      </c>
      <c r="L42" s="11">
        <f t="shared" si="5"/>
        <v>0</v>
      </c>
      <c r="M42" s="12">
        <f t="shared" si="4"/>
        <v>0</v>
      </c>
    </row>
    <row r="44" spans="1:13" ht="15.75">
      <c r="A44" s="51" t="s">
        <v>86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12.75">
      <c r="A45" s="52" t="s">
        <v>0</v>
      </c>
      <c r="B45" s="53" t="s">
        <v>21</v>
      </c>
      <c r="C45" s="53" t="s">
        <v>3</v>
      </c>
      <c r="D45" s="53" t="s">
        <v>8</v>
      </c>
      <c r="E45" s="54" t="s">
        <v>4</v>
      </c>
      <c r="F45" s="55"/>
      <c r="G45" s="55"/>
      <c r="H45" s="55"/>
      <c r="I45" s="55"/>
      <c r="J45" s="55"/>
      <c r="K45" s="56" t="s">
        <v>1</v>
      </c>
      <c r="L45" s="3"/>
      <c r="M45" s="52" t="s">
        <v>5</v>
      </c>
    </row>
    <row r="46" spans="1:13" ht="22.5">
      <c r="A46" s="52"/>
      <c r="B46" s="53"/>
      <c r="C46" s="53"/>
      <c r="D46" s="53"/>
      <c r="E46" s="37" t="s">
        <v>22</v>
      </c>
      <c r="F46" s="37" t="s">
        <v>23</v>
      </c>
      <c r="G46" s="37" t="s">
        <v>24</v>
      </c>
      <c r="H46" s="37" t="s">
        <v>25</v>
      </c>
      <c r="I46" s="37" t="s">
        <v>26</v>
      </c>
      <c r="J46" s="37" t="s">
        <v>27</v>
      </c>
      <c r="K46" s="56"/>
      <c r="L46" s="4" t="s">
        <v>2</v>
      </c>
      <c r="M46" s="52"/>
    </row>
    <row r="47" spans="1:13" ht="15">
      <c r="A47" s="5">
        <v>1</v>
      </c>
      <c r="B47" s="4">
        <v>9</v>
      </c>
      <c r="C47" s="7" t="s">
        <v>44</v>
      </c>
      <c r="D47" s="6" t="s">
        <v>56</v>
      </c>
      <c r="E47" s="8">
        <v>10</v>
      </c>
      <c r="F47" s="9">
        <v>17</v>
      </c>
      <c r="G47" s="9">
        <v>20</v>
      </c>
      <c r="H47" s="9">
        <v>0</v>
      </c>
      <c r="I47" s="9">
        <v>0</v>
      </c>
      <c r="J47" s="8"/>
      <c r="K47" s="10">
        <f aca="true" t="shared" si="6" ref="K47:K65">SUM(E47:J47)</f>
        <v>47</v>
      </c>
      <c r="L47" s="11">
        <f>MIN(E47:J47)</f>
        <v>0</v>
      </c>
      <c r="M47" s="12">
        <f aca="true" t="shared" si="7" ref="M47:M65">SUM(E47:J47)-L47</f>
        <v>47</v>
      </c>
    </row>
    <row r="48" spans="1:13" ht="15">
      <c r="A48" s="5">
        <v>2</v>
      </c>
      <c r="B48" s="4">
        <v>25</v>
      </c>
      <c r="C48" s="7" t="s">
        <v>50</v>
      </c>
      <c r="D48" s="6" t="s">
        <v>37</v>
      </c>
      <c r="E48" s="8">
        <v>13</v>
      </c>
      <c r="F48" s="9">
        <v>11</v>
      </c>
      <c r="G48" s="9">
        <v>0</v>
      </c>
      <c r="H48" s="9">
        <v>17</v>
      </c>
      <c r="I48" s="9">
        <v>0</v>
      </c>
      <c r="J48" s="8"/>
      <c r="K48" s="10">
        <f t="shared" si="6"/>
        <v>41</v>
      </c>
      <c r="L48" s="11">
        <f aca="true" t="shared" si="8" ref="L48:L65">MIN(E48:J48)</f>
        <v>0</v>
      </c>
      <c r="M48" s="12">
        <f t="shared" si="7"/>
        <v>41</v>
      </c>
    </row>
    <row r="49" spans="1:13" ht="15">
      <c r="A49" s="5">
        <v>3</v>
      </c>
      <c r="B49" s="4">
        <v>28</v>
      </c>
      <c r="C49" s="7" t="s">
        <v>46</v>
      </c>
      <c r="D49" s="6" t="s">
        <v>30</v>
      </c>
      <c r="E49" s="8">
        <v>17</v>
      </c>
      <c r="F49" s="9">
        <v>0</v>
      </c>
      <c r="G49" s="9">
        <v>0</v>
      </c>
      <c r="H49" s="9">
        <v>20</v>
      </c>
      <c r="I49" s="9">
        <v>0</v>
      </c>
      <c r="J49" s="8"/>
      <c r="K49" s="10">
        <f t="shared" si="6"/>
        <v>37</v>
      </c>
      <c r="L49" s="11">
        <f t="shared" si="8"/>
        <v>0</v>
      </c>
      <c r="M49" s="12">
        <f t="shared" si="7"/>
        <v>37</v>
      </c>
    </row>
    <row r="50" spans="1:13" ht="15">
      <c r="A50" s="5">
        <v>4</v>
      </c>
      <c r="B50" s="4">
        <v>8</v>
      </c>
      <c r="C50" s="7" t="s">
        <v>66</v>
      </c>
      <c r="D50" s="6" t="s">
        <v>56</v>
      </c>
      <c r="E50" s="8">
        <v>6</v>
      </c>
      <c r="F50" s="9">
        <v>8</v>
      </c>
      <c r="G50" s="9">
        <v>13</v>
      </c>
      <c r="H50" s="9">
        <v>0</v>
      </c>
      <c r="I50" s="9">
        <v>0</v>
      </c>
      <c r="J50" s="8"/>
      <c r="K50" s="10">
        <f t="shared" si="6"/>
        <v>27</v>
      </c>
      <c r="L50" s="11">
        <f t="shared" si="8"/>
        <v>0</v>
      </c>
      <c r="M50" s="12">
        <f t="shared" si="7"/>
        <v>27</v>
      </c>
    </row>
    <row r="51" spans="1:13" ht="15">
      <c r="A51" s="5">
        <v>5</v>
      </c>
      <c r="B51" s="4">
        <v>10</v>
      </c>
      <c r="C51" s="7" t="s">
        <v>41</v>
      </c>
      <c r="D51" s="6" t="s">
        <v>56</v>
      </c>
      <c r="E51" s="8">
        <v>8</v>
      </c>
      <c r="F51" s="9">
        <v>0</v>
      </c>
      <c r="G51" s="9">
        <v>17</v>
      </c>
      <c r="H51" s="9">
        <v>0</v>
      </c>
      <c r="I51" s="9">
        <v>0</v>
      </c>
      <c r="J51" s="8"/>
      <c r="K51" s="10">
        <f t="shared" si="6"/>
        <v>25</v>
      </c>
      <c r="L51" s="11">
        <f t="shared" si="8"/>
        <v>0</v>
      </c>
      <c r="M51" s="12">
        <f t="shared" si="7"/>
        <v>25</v>
      </c>
    </row>
    <row r="52" spans="1:13" ht="15">
      <c r="A52" s="5">
        <v>6</v>
      </c>
      <c r="B52" s="4">
        <v>6</v>
      </c>
      <c r="C52" s="7" t="s">
        <v>40</v>
      </c>
      <c r="D52" s="6" t="s">
        <v>56</v>
      </c>
      <c r="E52" s="8">
        <v>11</v>
      </c>
      <c r="F52" s="9">
        <v>13</v>
      </c>
      <c r="G52" s="9">
        <v>0</v>
      </c>
      <c r="H52" s="9">
        <v>0</v>
      </c>
      <c r="I52" s="9">
        <v>0</v>
      </c>
      <c r="J52" s="8"/>
      <c r="K52" s="10">
        <f t="shared" si="6"/>
        <v>24</v>
      </c>
      <c r="L52" s="11">
        <f t="shared" si="8"/>
        <v>0</v>
      </c>
      <c r="M52" s="12">
        <f t="shared" si="7"/>
        <v>24</v>
      </c>
    </row>
    <row r="53" spans="1:13" ht="15">
      <c r="A53" s="5">
        <v>7</v>
      </c>
      <c r="B53" s="4">
        <v>23</v>
      </c>
      <c r="C53" s="7" t="s">
        <v>78</v>
      </c>
      <c r="D53" s="6" t="s">
        <v>79</v>
      </c>
      <c r="E53" s="8">
        <v>20</v>
      </c>
      <c r="F53" s="9">
        <v>0</v>
      </c>
      <c r="G53" s="9">
        <v>0</v>
      </c>
      <c r="H53" s="9">
        <v>0</v>
      </c>
      <c r="I53" s="8">
        <v>0</v>
      </c>
      <c r="J53" s="8"/>
      <c r="K53" s="10">
        <f t="shared" si="6"/>
        <v>20</v>
      </c>
      <c r="L53" s="11">
        <f t="shared" si="8"/>
        <v>0</v>
      </c>
      <c r="M53" s="12">
        <f t="shared" si="7"/>
        <v>20</v>
      </c>
    </row>
    <row r="54" spans="1:13" ht="15">
      <c r="A54" s="5">
        <v>8</v>
      </c>
      <c r="B54" s="4">
        <v>33</v>
      </c>
      <c r="C54" s="7" t="s">
        <v>91</v>
      </c>
      <c r="D54" s="6" t="s">
        <v>92</v>
      </c>
      <c r="E54" s="8">
        <v>0</v>
      </c>
      <c r="F54" s="9">
        <v>20</v>
      </c>
      <c r="G54" s="9">
        <v>0</v>
      </c>
      <c r="H54" s="9">
        <v>0</v>
      </c>
      <c r="I54" s="9">
        <v>0</v>
      </c>
      <c r="J54" s="8"/>
      <c r="K54" s="10">
        <f t="shared" si="6"/>
        <v>20</v>
      </c>
      <c r="L54" s="11">
        <f t="shared" si="8"/>
        <v>0</v>
      </c>
      <c r="M54" s="12">
        <f t="shared" si="7"/>
        <v>20</v>
      </c>
    </row>
    <row r="55" spans="1:13" ht="15">
      <c r="A55" s="5">
        <v>9</v>
      </c>
      <c r="B55" s="4">
        <v>46</v>
      </c>
      <c r="C55" s="7" t="s">
        <v>114</v>
      </c>
      <c r="D55" s="6" t="s">
        <v>56</v>
      </c>
      <c r="E55" s="8">
        <v>0</v>
      </c>
      <c r="F55" s="9">
        <v>0</v>
      </c>
      <c r="G55" s="9">
        <v>0</v>
      </c>
      <c r="H55" s="9">
        <v>0</v>
      </c>
      <c r="I55" s="9">
        <v>20</v>
      </c>
      <c r="J55" s="8"/>
      <c r="K55" s="10">
        <f t="shared" si="6"/>
        <v>20</v>
      </c>
      <c r="L55" s="11">
        <f t="shared" si="8"/>
        <v>0</v>
      </c>
      <c r="M55" s="12">
        <f t="shared" si="7"/>
        <v>20</v>
      </c>
    </row>
    <row r="56" spans="1:13" ht="15">
      <c r="A56" s="5">
        <v>10</v>
      </c>
      <c r="B56" s="4">
        <v>27</v>
      </c>
      <c r="C56" s="7" t="s">
        <v>48</v>
      </c>
      <c r="D56" s="6" t="s">
        <v>37</v>
      </c>
      <c r="E56" s="8">
        <v>9</v>
      </c>
      <c r="F56" s="9">
        <v>10</v>
      </c>
      <c r="G56" s="9">
        <v>0</v>
      </c>
      <c r="H56" s="9">
        <v>0</v>
      </c>
      <c r="I56" s="9">
        <v>0</v>
      </c>
      <c r="J56" s="8"/>
      <c r="K56" s="10">
        <f t="shared" si="6"/>
        <v>19</v>
      </c>
      <c r="L56" s="11">
        <f t="shared" si="8"/>
        <v>0</v>
      </c>
      <c r="M56" s="12">
        <f t="shared" si="7"/>
        <v>19</v>
      </c>
    </row>
    <row r="57" spans="1:13" ht="15">
      <c r="A57" s="5">
        <v>11</v>
      </c>
      <c r="B57" s="4">
        <v>48</v>
      </c>
      <c r="C57" s="7" t="s">
        <v>108</v>
      </c>
      <c r="D57" s="6" t="s">
        <v>56</v>
      </c>
      <c r="E57" s="8">
        <v>0</v>
      </c>
      <c r="F57" s="9">
        <v>0</v>
      </c>
      <c r="G57" s="9">
        <v>0</v>
      </c>
      <c r="H57" s="9">
        <v>0</v>
      </c>
      <c r="I57" s="9">
        <v>17</v>
      </c>
      <c r="J57" s="8"/>
      <c r="K57" s="10">
        <f t="shared" si="6"/>
        <v>17</v>
      </c>
      <c r="L57" s="11">
        <f t="shared" si="8"/>
        <v>0</v>
      </c>
      <c r="M57" s="12">
        <f t="shared" si="7"/>
        <v>17</v>
      </c>
    </row>
    <row r="58" spans="1:13" ht="15">
      <c r="A58" s="5">
        <v>12</v>
      </c>
      <c r="B58" s="4">
        <v>13</v>
      </c>
      <c r="C58" s="7" t="s">
        <v>49</v>
      </c>
      <c r="D58" s="6" t="s">
        <v>37</v>
      </c>
      <c r="E58" s="8">
        <v>15</v>
      </c>
      <c r="F58" s="9">
        <v>0</v>
      </c>
      <c r="G58" s="9">
        <v>0</v>
      </c>
      <c r="H58" s="9">
        <v>0</v>
      </c>
      <c r="I58" s="9">
        <v>0</v>
      </c>
      <c r="J58" s="8"/>
      <c r="K58" s="10">
        <f t="shared" si="6"/>
        <v>15</v>
      </c>
      <c r="L58" s="11">
        <f t="shared" si="8"/>
        <v>0</v>
      </c>
      <c r="M58" s="12">
        <f t="shared" si="7"/>
        <v>15</v>
      </c>
    </row>
    <row r="59" spans="1:13" ht="15">
      <c r="A59" s="5">
        <v>13</v>
      </c>
      <c r="B59" s="4">
        <v>36</v>
      </c>
      <c r="C59" s="7" t="s">
        <v>96</v>
      </c>
      <c r="D59" s="6" t="s">
        <v>56</v>
      </c>
      <c r="E59" s="8">
        <v>0</v>
      </c>
      <c r="F59" s="9">
        <v>15</v>
      </c>
      <c r="G59" s="9">
        <v>0</v>
      </c>
      <c r="H59" s="9">
        <v>0</v>
      </c>
      <c r="I59" s="9">
        <v>0</v>
      </c>
      <c r="J59" s="8"/>
      <c r="K59" s="10">
        <f t="shared" si="6"/>
        <v>15</v>
      </c>
      <c r="L59" s="11">
        <f t="shared" si="8"/>
        <v>0</v>
      </c>
      <c r="M59" s="12">
        <f t="shared" si="7"/>
        <v>15</v>
      </c>
    </row>
    <row r="60" spans="1:13" ht="15">
      <c r="A60" s="5">
        <v>14</v>
      </c>
      <c r="B60" s="4">
        <v>41</v>
      </c>
      <c r="C60" s="7" t="s">
        <v>106</v>
      </c>
      <c r="D60" s="6" t="s">
        <v>56</v>
      </c>
      <c r="E60" s="8">
        <v>0</v>
      </c>
      <c r="F60" s="9">
        <v>0</v>
      </c>
      <c r="G60" s="9">
        <v>15</v>
      </c>
      <c r="H60" s="9">
        <v>0</v>
      </c>
      <c r="I60" s="9">
        <v>0</v>
      </c>
      <c r="J60" s="8"/>
      <c r="K60" s="10">
        <f t="shared" si="6"/>
        <v>15</v>
      </c>
      <c r="L60" s="11">
        <f t="shared" si="8"/>
        <v>0</v>
      </c>
      <c r="M60" s="12">
        <f t="shared" si="7"/>
        <v>15</v>
      </c>
    </row>
    <row r="61" spans="1:13" ht="15">
      <c r="A61" s="5">
        <v>15</v>
      </c>
      <c r="B61" s="4">
        <v>40</v>
      </c>
      <c r="C61" s="7" t="s">
        <v>105</v>
      </c>
      <c r="D61" s="6" t="s">
        <v>56</v>
      </c>
      <c r="E61" s="8">
        <v>0</v>
      </c>
      <c r="F61" s="9">
        <v>0</v>
      </c>
      <c r="G61" s="9">
        <v>13</v>
      </c>
      <c r="H61" s="9">
        <v>0</v>
      </c>
      <c r="I61" s="9">
        <v>0</v>
      </c>
      <c r="J61" s="8"/>
      <c r="K61" s="10">
        <f t="shared" si="6"/>
        <v>13</v>
      </c>
      <c r="L61" s="11">
        <f t="shared" si="8"/>
        <v>0</v>
      </c>
      <c r="M61" s="12">
        <f t="shared" si="7"/>
        <v>13</v>
      </c>
    </row>
    <row r="62" spans="1:13" ht="15">
      <c r="A62" s="5">
        <v>16</v>
      </c>
      <c r="B62" s="4">
        <v>35</v>
      </c>
      <c r="C62" s="7" t="s">
        <v>94</v>
      </c>
      <c r="D62" s="6" t="s">
        <v>37</v>
      </c>
      <c r="E62" s="8">
        <v>0</v>
      </c>
      <c r="F62" s="9">
        <v>9</v>
      </c>
      <c r="G62" s="9">
        <v>0</v>
      </c>
      <c r="H62" s="9">
        <v>0</v>
      </c>
      <c r="I62" s="9">
        <v>0</v>
      </c>
      <c r="J62" s="8"/>
      <c r="K62" s="10">
        <f t="shared" si="6"/>
        <v>9</v>
      </c>
      <c r="L62" s="11">
        <f t="shared" si="8"/>
        <v>0</v>
      </c>
      <c r="M62" s="12">
        <f t="shared" si="7"/>
        <v>9</v>
      </c>
    </row>
    <row r="63" spans="1:13" ht="15">
      <c r="A63" s="5">
        <v>17</v>
      </c>
      <c r="B63" s="4">
        <v>16</v>
      </c>
      <c r="C63" s="7" t="s">
        <v>70</v>
      </c>
      <c r="D63" s="6" t="s">
        <v>37</v>
      </c>
      <c r="E63" s="8">
        <v>7</v>
      </c>
      <c r="F63" s="9">
        <v>0</v>
      </c>
      <c r="G63" s="9">
        <v>0</v>
      </c>
      <c r="H63" s="9">
        <v>0</v>
      </c>
      <c r="I63" s="9">
        <v>0</v>
      </c>
      <c r="J63" s="8"/>
      <c r="K63" s="10">
        <f t="shared" si="6"/>
        <v>7</v>
      </c>
      <c r="L63" s="11">
        <f t="shared" si="8"/>
        <v>0</v>
      </c>
      <c r="M63" s="12">
        <f t="shared" si="7"/>
        <v>7</v>
      </c>
    </row>
    <row r="64" spans="1:13" ht="15">
      <c r="A64" s="5">
        <v>18</v>
      </c>
      <c r="B64" s="4"/>
      <c r="C64" s="7"/>
      <c r="D64" s="6"/>
      <c r="E64" s="8"/>
      <c r="F64" s="9"/>
      <c r="G64" s="9"/>
      <c r="H64" s="9"/>
      <c r="I64" s="9"/>
      <c r="J64" s="8"/>
      <c r="K64" s="10">
        <f t="shared" si="6"/>
        <v>0</v>
      </c>
      <c r="L64" s="11">
        <f t="shared" si="8"/>
        <v>0</v>
      </c>
      <c r="M64" s="12">
        <f t="shared" si="7"/>
        <v>0</v>
      </c>
    </row>
    <row r="65" spans="1:13" ht="15">
      <c r="A65" s="5">
        <v>19</v>
      </c>
      <c r="B65" s="4"/>
      <c r="C65" s="7"/>
      <c r="D65" s="6"/>
      <c r="E65" s="8"/>
      <c r="F65" s="9"/>
      <c r="G65" s="9"/>
      <c r="H65" s="9"/>
      <c r="I65" s="9"/>
      <c r="J65" s="8"/>
      <c r="K65" s="10">
        <f t="shared" si="6"/>
        <v>0</v>
      </c>
      <c r="L65" s="11">
        <f t="shared" si="8"/>
        <v>0</v>
      </c>
      <c r="M65" s="12">
        <f t="shared" si="7"/>
        <v>0</v>
      </c>
    </row>
  </sheetData>
  <sheetProtection/>
  <mergeCells count="26">
    <mergeCell ref="A30:M30"/>
    <mergeCell ref="A31:A32"/>
    <mergeCell ref="B31:B32"/>
    <mergeCell ref="C31:C32"/>
    <mergeCell ref="D31:D32"/>
    <mergeCell ref="E31:J31"/>
    <mergeCell ref="K31:K32"/>
    <mergeCell ref="M31:M32"/>
    <mergeCell ref="A3:M3"/>
    <mergeCell ref="A4:A5"/>
    <mergeCell ref="B4:B5"/>
    <mergeCell ref="C4:C5"/>
    <mergeCell ref="D4:D5"/>
    <mergeCell ref="E4:J4"/>
    <mergeCell ref="K4:K5"/>
    <mergeCell ref="M4:M5"/>
    <mergeCell ref="A1:C1"/>
    <mergeCell ref="D1:I1"/>
    <mergeCell ref="A44:M44"/>
    <mergeCell ref="A45:A46"/>
    <mergeCell ref="B45:B46"/>
    <mergeCell ref="C45:C46"/>
    <mergeCell ref="D45:D46"/>
    <mergeCell ref="E45:J45"/>
    <mergeCell ref="K45:K46"/>
    <mergeCell ref="M45:M46"/>
  </mergeCells>
  <printOptions/>
  <pageMargins left="0.7086614173228347" right="0.7086614173228347" top="0" bottom="0" header="0.31496062992125984" footer="0.31496062992125984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8"/>
  <sheetViews>
    <sheetView zoomScale="85" zoomScaleNormal="85" zoomScalePageLayoutView="0" workbookViewId="0" topLeftCell="A1">
      <selection activeCell="H1" sqref="H1:V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7.00390625" style="25" bestFit="1" customWidth="1"/>
    <col min="6" max="6" width="17.00390625" style="26" bestFit="1" customWidth="1"/>
    <col min="7" max="7" width="10.42187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5"/>
      <c r="E1" s="35"/>
      <c r="F1" s="35"/>
      <c r="G1" s="35"/>
      <c r="H1" s="57" t="s">
        <v>55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8.75">
      <c r="A2" s="58" t="s">
        <v>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8.75">
      <c r="A3" s="15"/>
      <c r="B3" s="15"/>
      <c r="C3" s="15"/>
      <c r="D3" s="15"/>
      <c r="E3" s="15"/>
      <c r="F3" s="15"/>
      <c r="G3" s="32"/>
      <c r="H3" s="59" t="s">
        <v>10</v>
      </c>
      <c r="I3" s="60"/>
      <c r="J3" s="60"/>
      <c r="K3" s="60"/>
      <c r="L3" s="61"/>
      <c r="M3" s="62" t="s">
        <v>11</v>
      </c>
      <c r="N3" s="60"/>
      <c r="O3" s="60"/>
      <c r="P3" s="60"/>
      <c r="Q3" s="63"/>
      <c r="R3" s="64" t="s">
        <v>12</v>
      </c>
      <c r="S3" s="65"/>
      <c r="T3" s="65"/>
      <c r="U3" s="65"/>
      <c r="V3" s="66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3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1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29</v>
      </c>
      <c r="C5" s="20" t="s">
        <v>83</v>
      </c>
      <c r="D5" s="19" t="s">
        <v>30</v>
      </c>
      <c r="E5" s="38" t="s">
        <v>28</v>
      </c>
      <c r="F5" s="39" t="s">
        <v>84</v>
      </c>
      <c r="G5" s="34">
        <f aca="true" t="shared" si="0" ref="G5:G31">SUM(L5,Q5,V5)</f>
        <v>598.8779999999999</v>
      </c>
      <c r="H5" s="42">
        <v>49.13</v>
      </c>
      <c r="I5" s="43">
        <v>38.109</v>
      </c>
      <c r="J5" s="43">
        <v>67.554</v>
      </c>
      <c r="K5" s="43">
        <v>53.782</v>
      </c>
      <c r="L5" s="30">
        <f aca="true" t="shared" si="1" ref="L5:L31">SUM(H5:K5)</f>
        <v>208.575</v>
      </c>
      <c r="M5" s="41">
        <v>44.186</v>
      </c>
      <c r="N5" s="40">
        <v>36.795</v>
      </c>
      <c r="O5" s="40">
        <v>59.484</v>
      </c>
      <c r="P5" s="40">
        <v>52.994</v>
      </c>
      <c r="Q5" s="30">
        <f aca="true" t="shared" si="2" ref="Q5:Q31">SUM(M5:P5)</f>
        <v>193.459</v>
      </c>
      <c r="R5" s="42">
        <v>42.96</v>
      </c>
      <c r="S5" s="43">
        <v>37.675</v>
      </c>
      <c r="T5" s="43">
        <v>60.648</v>
      </c>
      <c r="U5" s="43">
        <v>55.561</v>
      </c>
      <c r="V5" s="30">
        <f aca="true" t="shared" si="3" ref="V5:V31">SUM(R5:U5)</f>
        <v>196.844</v>
      </c>
    </row>
    <row r="6" spans="1:22" ht="15">
      <c r="A6" s="19">
        <v>2</v>
      </c>
      <c r="B6" s="19">
        <v>12</v>
      </c>
      <c r="C6" s="20" t="s">
        <v>29</v>
      </c>
      <c r="D6" s="19" t="s">
        <v>30</v>
      </c>
      <c r="E6" s="38" t="s">
        <v>28</v>
      </c>
      <c r="F6" s="39" t="s">
        <v>68</v>
      </c>
      <c r="G6" s="34">
        <f t="shared" si="0"/>
        <v>619.315</v>
      </c>
      <c r="H6" s="42">
        <v>48.465</v>
      </c>
      <c r="I6" s="43">
        <v>39.573</v>
      </c>
      <c r="J6" s="43">
        <v>67.56</v>
      </c>
      <c r="K6" s="43">
        <v>56.017</v>
      </c>
      <c r="L6" s="30">
        <f t="shared" si="1"/>
        <v>211.615</v>
      </c>
      <c r="M6" s="41">
        <v>45.618</v>
      </c>
      <c r="N6" s="40">
        <v>40.763</v>
      </c>
      <c r="O6" s="40">
        <v>61.094</v>
      </c>
      <c r="P6" s="40">
        <v>54.925</v>
      </c>
      <c r="Q6" s="30">
        <f t="shared" si="2"/>
        <v>202.39999999999998</v>
      </c>
      <c r="R6" s="42">
        <v>45.334</v>
      </c>
      <c r="S6" s="43">
        <v>40.988</v>
      </c>
      <c r="T6" s="43">
        <v>63.597</v>
      </c>
      <c r="U6" s="43">
        <v>55.381</v>
      </c>
      <c r="V6" s="30">
        <f t="shared" si="3"/>
        <v>205.3</v>
      </c>
    </row>
    <row r="7" spans="1:22" ht="15">
      <c r="A7" s="19">
        <v>3</v>
      </c>
      <c r="B7" s="19">
        <v>7</v>
      </c>
      <c r="C7" s="20" t="s">
        <v>33</v>
      </c>
      <c r="D7" s="19" t="s">
        <v>56</v>
      </c>
      <c r="E7" s="19" t="s">
        <v>28</v>
      </c>
      <c r="F7" s="20" t="s">
        <v>65</v>
      </c>
      <c r="G7" s="34">
        <f t="shared" si="0"/>
        <v>626.581</v>
      </c>
      <c r="H7" s="42">
        <v>50.799</v>
      </c>
      <c r="I7" s="43">
        <v>41.134</v>
      </c>
      <c r="J7" s="43">
        <v>67.122</v>
      </c>
      <c r="K7" s="43">
        <v>57.544</v>
      </c>
      <c r="L7" s="30">
        <f t="shared" si="1"/>
        <v>216.599</v>
      </c>
      <c r="M7" s="41">
        <v>46.956</v>
      </c>
      <c r="N7" s="40">
        <v>38.914</v>
      </c>
      <c r="O7" s="40">
        <v>61.829</v>
      </c>
      <c r="P7" s="40">
        <v>59.058</v>
      </c>
      <c r="Q7" s="30">
        <f t="shared" si="2"/>
        <v>206.757</v>
      </c>
      <c r="R7" s="42">
        <v>44.433</v>
      </c>
      <c r="S7" s="43">
        <v>39.355</v>
      </c>
      <c r="T7" s="43">
        <v>63.316</v>
      </c>
      <c r="U7" s="43">
        <v>56.121</v>
      </c>
      <c r="V7" s="30">
        <f t="shared" si="3"/>
        <v>203.225</v>
      </c>
    </row>
    <row r="8" spans="1:22" ht="15">
      <c r="A8" s="19">
        <v>4</v>
      </c>
      <c r="B8" s="19">
        <v>20</v>
      </c>
      <c r="C8" s="20" t="s">
        <v>36</v>
      </c>
      <c r="D8" s="19" t="s">
        <v>37</v>
      </c>
      <c r="E8" s="38" t="s">
        <v>28</v>
      </c>
      <c r="F8" s="39" t="s">
        <v>73</v>
      </c>
      <c r="G8" s="34">
        <f t="shared" si="0"/>
        <v>631.219</v>
      </c>
      <c r="H8" s="42">
        <v>49.758</v>
      </c>
      <c r="I8" s="43">
        <v>42.3</v>
      </c>
      <c r="J8" s="43">
        <v>65.215</v>
      </c>
      <c r="K8" s="43">
        <v>57.966</v>
      </c>
      <c r="L8" s="30">
        <f t="shared" si="1"/>
        <v>215.239</v>
      </c>
      <c r="M8" s="41">
        <v>47.755</v>
      </c>
      <c r="N8" s="40">
        <v>41.371</v>
      </c>
      <c r="O8" s="40">
        <v>64.631</v>
      </c>
      <c r="P8" s="40">
        <v>60.082</v>
      </c>
      <c r="Q8" s="30">
        <f t="shared" si="2"/>
        <v>213.839</v>
      </c>
      <c r="R8" s="42">
        <v>46.612</v>
      </c>
      <c r="S8" s="43">
        <v>39.344</v>
      </c>
      <c r="T8" s="43">
        <v>59.772</v>
      </c>
      <c r="U8" s="43">
        <v>56.413</v>
      </c>
      <c r="V8" s="30">
        <f t="shared" si="3"/>
        <v>202.14100000000002</v>
      </c>
    </row>
    <row r="9" spans="1:22" ht="15">
      <c r="A9" s="19">
        <v>5</v>
      </c>
      <c r="B9" s="19">
        <v>19</v>
      </c>
      <c r="C9" s="20" t="s">
        <v>39</v>
      </c>
      <c r="D9" s="19" t="s">
        <v>37</v>
      </c>
      <c r="E9" s="38" t="s">
        <v>28</v>
      </c>
      <c r="F9" s="39" t="s">
        <v>47</v>
      </c>
      <c r="G9" s="34">
        <f t="shared" si="0"/>
        <v>639.361</v>
      </c>
      <c r="H9" s="42">
        <v>49.148</v>
      </c>
      <c r="I9" s="43">
        <v>49.647</v>
      </c>
      <c r="J9" s="43">
        <v>68.82</v>
      </c>
      <c r="K9" s="43">
        <v>59.503</v>
      </c>
      <c r="L9" s="30">
        <f t="shared" si="1"/>
        <v>227.118</v>
      </c>
      <c r="M9" s="41">
        <v>47.109</v>
      </c>
      <c r="N9" s="40">
        <v>40.806</v>
      </c>
      <c r="O9" s="40">
        <v>66.838</v>
      </c>
      <c r="P9" s="40">
        <v>55.754</v>
      </c>
      <c r="Q9" s="30">
        <f t="shared" si="2"/>
        <v>210.50699999999998</v>
      </c>
      <c r="R9" s="42">
        <v>43.35</v>
      </c>
      <c r="S9" s="43">
        <v>39.632</v>
      </c>
      <c r="T9" s="43">
        <v>60.028</v>
      </c>
      <c r="U9" s="43">
        <v>58.726</v>
      </c>
      <c r="V9" s="30">
        <f t="shared" si="3"/>
        <v>201.736</v>
      </c>
    </row>
    <row r="10" spans="1:22" ht="15">
      <c r="A10" s="19">
        <v>6</v>
      </c>
      <c r="B10" s="19">
        <v>22</v>
      </c>
      <c r="C10" s="20" t="s">
        <v>35</v>
      </c>
      <c r="D10" s="19" t="s">
        <v>34</v>
      </c>
      <c r="E10" s="38" t="s">
        <v>28</v>
      </c>
      <c r="F10" s="39" t="s">
        <v>77</v>
      </c>
      <c r="G10" s="34">
        <f t="shared" si="0"/>
        <v>659.023</v>
      </c>
      <c r="H10" s="42">
        <v>51.76</v>
      </c>
      <c r="I10" s="43">
        <v>43.917</v>
      </c>
      <c r="J10" s="43">
        <v>67.698</v>
      </c>
      <c r="K10" s="43">
        <v>63.182</v>
      </c>
      <c r="L10" s="30">
        <f t="shared" si="1"/>
        <v>226.55700000000002</v>
      </c>
      <c r="M10" s="41">
        <v>48.53</v>
      </c>
      <c r="N10" s="40">
        <v>46.229</v>
      </c>
      <c r="O10" s="40">
        <v>63.265</v>
      </c>
      <c r="P10" s="40">
        <v>61.121</v>
      </c>
      <c r="Q10" s="30">
        <f t="shared" si="2"/>
        <v>219.145</v>
      </c>
      <c r="R10" s="46">
        <v>46.603</v>
      </c>
      <c r="S10" s="43">
        <v>41.066</v>
      </c>
      <c r="T10" s="43">
        <v>64.411</v>
      </c>
      <c r="U10" s="43">
        <v>61.241</v>
      </c>
      <c r="V10" s="30">
        <f t="shared" si="3"/>
        <v>213.32100000000003</v>
      </c>
    </row>
    <row r="11" spans="1:22" ht="15">
      <c r="A11" s="19">
        <v>7</v>
      </c>
      <c r="B11" s="19">
        <v>23</v>
      </c>
      <c r="C11" s="20" t="s">
        <v>78</v>
      </c>
      <c r="D11" s="19" t="s">
        <v>79</v>
      </c>
      <c r="E11" s="38" t="s">
        <v>63</v>
      </c>
      <c r="F11" s="39" t="s">
        <v>51</v>
      </c>
      <c r="G11" s="34">
        <f t="shared" si="0"/>
        <v>659.943</v>
      </c>
      <c r="H11" s="42">
        <v>49.984</v>
      </c>
      <c r="I11" s="43">
        <v>43.887</v>
      </c>
      <c r="J11" s="43">
        <v>69.403</v>
      </c>
      <c r="K11" s="43">
        <v>60.664</v>
      </c>
      <c r="L11" s="30">
        <f t="shared" si="1"/>
        <v>223.938</v>
      </c>
      <c r="M11" s="41">
        <v>51.653</v>
      </c>
      <c r="N11" s="40">
        <v>42.467</v>
      </c>
      <c r="O11" s="40">
        <v>65.182</v>
      </c>
      <c r="P11" s="40">
        <v>60.351</v>
      </c>
      <c r="Q11" s="30">
        <f t="shared" si="2"/>
        <v>219.65300000000002</v>
      </c>
      <c r="R11" s="42">
        <v>49.155</v>
      </c>
      <c r="S11" s="43">
        <v>42.616</v>
      </c>
      <c r="T11" s="43">
        <v>64.931</v>
      </c>
      <c r="U11" s="43">
        <v>59.65</v>
      </c>
      <c r="V11" s="30">
        <f t="shared" si="3"/>
        <v>216.352</v>
      </c>
    </row>
    <row r="12" spans="1:22" ht="15">
      <c r="A12" s="19">
        <v>8</v>
      </c>
      <c r="B12" s="19">
        <v>18</v>
      </c>
      <c r="C12" s="20" t="s">
        <v>38</v>
      </c>
      <c r="D12" s="19" t="s">
        <v>37</v>
      </c>
      <c r="E12" s="38" t="s">
        <v>28</v>
      </c>
      <c r="F12" s="39" t="s">
        <v>74</v>
      </c>
      <c r="G12" s="34">
        <f t="shared" si="0"/>
        <v>660.819</v>
      </c>
      <c r="H12" s="42">
        <v>51.223</v>
      </c>
      <c r="I12" s="43">
        <v>45.546</v>
      </c>
      <c r="J12" s="43">
        <v>68.961</v>
      </c>
      <c r="K12" s="43">
        <v>61.718</v>
      </c>
      <c r="L12" s="30">
        <f t="shared" si="1"/>
        <v>227.44800000000004</v>
      </c>
      <c r="M12" s="41">
        <v>48.096</v>
      </c>
      <c r="N12" s="40">
        <v>41.518</v>
      </c>
      <c r="O12" s="40">
        <v>68.702</v>
      </c>
      <c r="P12" s="40">
        <v>59.832</v>
      </c>
      <c r="Q12" s="30">
        <f t="shared" si="2"/>
        <v>218.148</v>
      </c>
      <c r="R12" s="42">
        <v>47.691</v>
      </c>
      <c r="S12" s="43">
        <v>40.965</v>
      </c>
      <c r="T12" s="43">
        <v>67.675</v>
      </c>
      <c r="U12" s="43">
        <v>58.892</v>
      </c>
      <c r="V12" s="30">
        <f t="shared" si="3"/>
        <v>215.223</v>
      </c>
    </row>
    <row r="13" spans="1:22" ht="15">
      <c r="A13" s="19">
        <v>9</v>
      </c>
      <c r="B13" s="19">
        <v>2</v>
      </c>
      <c r="C13" s="20" t="s">
        <v>59</v>
      </c>
      <c r="D13" s="19" t="s">
        <v>56</v>
      </c>
      <c r="E13" s="19" t="s">
        <v>28</v>
      </c>
      <c r="F13" s="20" t="s">
        <v>60</v>
      </c>
      <c r="G13" s="34">
        <f t="shared" si="0"/>
        <v>681.0820000000001</v>
      </c>
      <c r="H13" s="42">
        <v>57.372</v>
      </c>
      <c r="I13" s="43">
        <v>45.659</v>
      </c>
      <c r="J13" s="43">
        <v>72.367</v>
      </c>
      <c r="K13" s="43">
        <v>63.009</v>
      </c>
      <c r="L13" s="30">
        <f t="shared" si="1"/>
        <v>238.40700000000004</v>
      </c>
      <c r="M13" s="41">
        <v>51.143</v>
      </c>
      <c r="N13" s="40">
        <v>44.019</v>
      </c>
      <c r="O13" s="40">
        <v>66.257</v>
      </c>
      <c r="P13" s="40">
        <v>60.696</v>
      </c>
      <c r="Q13" s="30">
        <f t="shared" si="2"/>
        <v>222.115</v>
      </c>
      <c r="R13" s="42">
        <v>50.674</v>
      </c>
      <c r="S13" s="43">
        <v>42.419</v>
      </c>
      <c r="T13" s="43">
        <v>68.517</v>
      </c>
      <c r="U13" s="43">
        <v>58.95</v>
      </c>
      <c r="V13" s="30">
        <f t="shared" si="3"/>
        <v>220.56</v>
      </c>
    </row>
    <row r="14" spans="1:22" ht="15">
      <c r="A14" s="19">
        <v>10</v>
      </c>
      <c r="B14" s="19">
        <v>4</v>
      </c>
      <c r="C14" s="20" t="s">
        <v>31</v>
      </c>
      <c r="D14" s="19" t="s">
        <v>56</v>
      </c>
      <c r="E14" s="19" t="s">
        <v>28</v>
      </c>
      <c r="F14" s="20" t="s">
        <v>62</v>
      </c>
      <c r="G14" s="34">
        <f t="shared" si="0"/>
        <v>681.421</v>
      </c>
      <c r="H14" s="42">
        <v>50.866</v>
      </c>
      <c r="I14" s="43">
        <v>43.24</v>
      </c>
      <c r="J14" s="43">
        <v>68.747</v>
      </c>
      <c r="K14" s="43">
        <v>66.276</v>
      </c>
      <c r="L14" s="30">
        <f t="shared" si="1"/>
        <v>229.12900000000002</v>
      </c>
      <c r="M14" s="41">
        <v>49.394</v>
      </c>
      <c r="N14" s="40">
        <v>44.029</v>
      </c>
      <c r="O14" s="40">
        <v>66.81</v>
      </c>
      <c r="P14" s="40">
        <v>66.583</v>
      </c>
      <c r="Q14" s="30">
        <f t="shared" si="2"/>
        <v>226.816</v>
      </c>
      <c r="R14" s="42">
        <v>49.366</v>
      </c>
      <c r="S14" s="43">
        <v>41.746</v>
      </c>
      <c r="T14" s="43">
        <v>73.005</v>
      </c>
      <c r="U14" s="43">
        <v>61.359</v>
      </c>
      <c r="V14" s="30">
        <f t="shared" si="3"/>
        <v>225.476</v>
      </c>
    </row>
    <row r="15" spans="1:22" ht="15">
      <c r="A15" s="19">
        <v>11</v>
      </c>
      <c r="B15" s="19">
        <v>17</v>
      </c>
      <c r="C15" s="20" t="s">
        <v>72</v>
      </c>
      <c r="D15" s="19" t="s">
        <v>37</v>
      </c>
      <c r="E15" s="38" t="s">
        <v>28</v>
      </c>
      <c r="F15" s="39" t="s">
        <v>73</v>
      </c>
      <c r="G15" s="34">
        <f t="shared" si="0"/>
        <v>683.2850000000001</v>
      </c>
      <c r="H15" s="42">
        <v>56.74</v>
      </c>
      <c r="I15" s="43">
        <v>45.572</v>
      </c>
      <c r="J15" s="43">
        <v>75.278</v>
      </c>
      <c r="K15" s="43">
        <v>61.991</v>
      </c>
      <c r="L15" s="30">
        <f t="shared" si="1"/>
        <v>239.58100000000002</v>
      </c>
      <c r="M15" s="41">
        <v>53.081</v>
      </c>
      <c r="N15" s="40">
        <v>45.149</v>
      </c>
      <c r="O15" s="40">
        <v>67.99</v>
      </c>
      <c r="P15" s="40">
        <v>57.972</v>
      </c>
      <c r="Q15" s="30">
        <f t="shared" si="2"/>
        <v>224.192</v>
      </c>
      <c r="R15" s="42">
        <v>53.176</v>
      </c>
      <c r="S15" s="43">
        <v>41.562</v>
      </c>
      <c r="T15" s="43">
        <v>67.386</v>
      </c>
      <c r="U15" s="43">
        <v>57.388</v>
      </c>
      <c r="V15" s="30">
        <f t="shared" si="3"/>
        <v>219.512</v>
      </c>
    </row>
    <row r="16" spans="1:22" ht="15">
      <c r="A16" s="19">
        <v>12</v>
      </c>
      <c r="B16" s="19">
        <v>28</v>
      </c>
      <c r="C16" s="20" t="s">
        <v>46</v>
      </c>
      <c r="D16" s="19" t="s">
        <v>30</v>
      </c>
      <c r="E16" s="38" t="s">
        <v>63</v>
      </c>
      <c r="F16" s="39" t="s">
        <v>82</v>
      </c>
      <c r="G16" s="34">
        <f t="shared" si="0"/>
        <v>692.0319999999999</v>
      </c>
      <c r="H16" s="42">
        <v>52.392</v>
      </c>
      <c r="I16" s="43">
        <v>43.124</v>
      </c>
      <c r="J16" s="43">
        <v>76.722</v>
      </c>
      <c r="K16" s="43">
        <v>66.453</v>
      </c>
      <c r="L16" s="30">
        <f t="shared" si="1"/>
        <v>238.691</v>
      </c>
      <c r="M16" s="41">
        <v>48.588</v>
      </c>
      <c r="N16" s="40">
        <v>42.099</v>
      </c>
      <c r="O16" s="40">
        <v>75.019</v>
      </c>
      <c r="P16" s="40">
        <v>66.465</v>
      </c>
      <c r="Q16" s="30">
        <f t="shared" si="2"/>
        <v>232.17100000000002</v>
      </c>
      <c r="R16" s="42">
        <v>47.6</v>
      </c>
      <c r="S16" s="43">
        <v>43.66</v>
      </c>
      <c r="T16" s="43">
        <v>68.609</v>
      </c>
      <c r="U16" s="43">
        <v>61.301</v>
      </c>
      <c r="V16" s="30">
        <f t="shared" si="3"/>
        <v>221.16999999999996</v>
      </c>
    </row>
    <row r="17" spans="1:22" ht="15">
      <c r="A17" s="19">
        <v>13</v>
      </c>
      <c r="B17" s="19">
        <v>21</v>
      </c>
      <c r="C17" s="20" t="s">
        <v>75</v>
      </c>
      <c r="D17" s="19" t="s">
        <v>34</v>
      </c>
      <c r="E17" s="38" t="s">
        <v>28</v>
      </c>
      <c r="F17" s="39" t="s">
        <v>76</v>
      </c>
      <c r="G17" s="34">
        <f t="shared" si="0"/>
        <v>702.418</v>
      </c>
      <c r="H17" s="42">
        <v>50.838</v>
      </c>
      <c r="I17" s="43">
        <v>43.135</v>
      </c>
      <c r="J17" s="43">
        <v>85.747</v>
      </c>
      <c r="K17" s="43">
        <v>72.783</v>
      </c>
      <c r="L17" s="30">
        <f t="shared" si="1"/>
        <v>252.503</v>
      </c>
      <c r="M17" s="41">
        <v>49.368</v>
      </c>
      <c r="N17" s="40">
        <v>44.691</v>
      </c>
      <c r="O17" s="40">
        <v>75.196</v>
      </c>
      <c r="P17" s="40">
        <v>61.718</v>
      </c>
      <c r="Q17" s="30">
        <f t="shared" si="2"/>
        <v>230.973</v>
      </c>
      <c r="R17" s="42">
        <v>47.16</v>
      </c>
      <c r="S17" s="43">
        <v>40.823</v>
      </c>
      <c r="T17" s="43">
        <v>71.152</v>
      </c>
      <c r="U17" s="43">
        <v>59.807</v>
      </c>
      <c r="V17" s="30">
        <f t="shared" si="3"/>
        <v>218.942</v>
      </c>
    </row>
    <row r="18" spans="1:22" ht="15">
      <c r="A18" s="19">
        <v>14</v>
      </c>
      <c r="B18" s="19">
        <v>26</v>
      </c>
      <c r="C18" s="20" t="s">
        <v>45</v>
      </c>
      <c r="D18" s="19" t="s">
        <v>37</v>
      </c>
      <c r="E18" s="38" t="s">
        <v>28</v>
      </c>
      <c r="F18" s="39" t="s">
        <v>73</v>
      </c>
      <c r="G18" s="34">
        <f t="shared" si="0"/>
        <v>702.942</v>
      </c>
      <c r="H18" s="42">
        <v>50.926</v>
      </c>
      <c r="I18" s="43">
        <v>48.314</v>
      </c>
      <c r="J18" s="43">
        <v>74.73</v>
      </c>
      <c r="K18" s="43">
        <v>65.865</v>
      </c>
      <c r="L18" s="30">
        <f t="shared" si="1"/>
        <v>239.83500000000004</v>
      </c>
      <c r="M18" s="41">
        <v>52.413</v>
      </c>
      <c r="N18" s="40">
        <v>47.631</v>
      </c>
      <c r="O18" s="40">
        <v>71.112</v>
      </c>
      <c r="P18" s="40">
        <v>66.123</v>
      </c>
      <c r="Q18" s="30">
        <f t="shared" si="2"/>
        <v>237.279</v>
      </c>
      <c r="R18" s="42">
        <v>50.221</v>
      </c>
      <c r="S18" s="43">
        <v>43.752</v>
      </c>
      <c r="T18" s="43">
        <v>70.157</v>
      </c>
      <c r="U18" s="43">
        <v>61.698</v>
      </c>
      <c r="V18" s="30">
        <f t="shared" si="3"/>
        <v>225.828</v>
      </c>
    </row>
    <row r="19" spans="1:22" ht="15">
      <c r="A19" s="19">
        <v>15</v>
      </c>
      <c r="B19" s="19">
        <v>13</v>
      </c>
      <c r="C19" s="20" t="s">
        <v>49</v>
      </c>
      <c r="D19" s="19" t="s">
        <v>37</v>
      </c>
      <c r="E19" s="19" t="s">
        <v>63</v>
      </c>
      <c r="F19" s="20" t="s">
        <v>60</v>
      </c>
      <c r="G19" s="34">
        <f t="shared" si="0"/>
        <v>714.016</v>
      </c>
      <c r="H19" s="42">
        <v>52.258</v>
      </c>
      <c r="I19" s="43">
        <v>46.999</v>
      </c>
      <c r="J19" s="43">
        <v>76.692</v>
      </c>
      <c r="K19" s="43">
        <v>65.347</v>
      </c>
      <c r="L19" s="30">
        <f t="shared" si="1"/>
        <v>241.296</v>
      </c>
      <c r="M19" s="41">
        <v>51.383</v>
      </c>
      <c r="N19" s="40">
        <v>46.385</v>
      </c>
      <c r="O19" s="40">
        <v>75.437</v>
      </c>
      <c r="P19" s="40">
        <v>68.636</v>
      </c>
      <c r="Q19" s="30">
        <f t="shared" si="2"/>
        <v>241.84099999999998</v>
      </c>
      <c r="R19" s="42">
        <v>50.439</v>
      </c>
      <c r="S19" s="43">
        <v>46.227</v>
      </c>
      <c r="T19" s="43">
        <v>69.975</v>
      </c>
      <c r="U19" s="43">
        <v>64.238</v>
      </c>
      <c r="V19" s="30">
        <f t="shared" si="3"/>
        <v>230.879</v>
      </c>
    </row>
    <row r="20" spans="1:22" ht="15">
      <c r="A20" s="19">
        <v>16</v>
      </c>
      <c r="B20" s="19">
        <v>1</v>
      </c>
      <c r="C20" s="20" t="s">
        <v>32</v>
      </c>
      <c r="D20" s="19" t="s">
        <v>56</v>
      </c>
      <c r="E20" s="38" t="s">
        <v>57</v>
      </c>
      <c r="F20" s="39" t="s">
        <v>58</v>
      </c>
      <c r="G20" s="34">
        <f t="shared" si="0"/>
        <v>721.1389999999999</v>
      </c>
      <c r="H20" s="42">
        <v>57.12</v>
      </c>
      <c r="I20" s="43">
        <v>49.301</v>
      </c>
      <c r="J20" s="43">
        <v>75.769</v>
      </c>
      <c r="K20" s="43">
        <v>70.008</v>
      </c>
      <c r="L20" s="30">
        <f t="shared" si="1"/>
        <v>252.19799999999998</v>
      </c>
      <c r="M20" s="41">
        <v>54.07</v>
      </c>
      <c r="N20" s="40">
        <v>44.191</v>
      </c>
      <c r="O20" s="40">
        <v>69.345</v>
      </c>
      <c r="P20" s="40">
        <v>64.248</v>
      </c>
      <c r="Q20" s="30">
        <f t="shared" si="2"/>
        <v>231.85399999999998</v>
      </c>
      <c r="R20" s="42">
        <v>52.292</v>
      </c>
      <c r="S20" s="43">
        <v>44.429</v>
      </c>
      <c r="T20" s="43">
        <v>75.484</v>
      </c>
      <c r="U20" s="43">
        <v>64.882</v>
      </c>
      <c r="V20" s="30">
        <f t="shared" si="3"/>
        <v>237.087</v>
      </c>
    </row>
    <row r="21" spans="1:22" ht="15">
      <c r="A21" s="19">
        <v>17</v>
      </c>
      <c r="B21" s="19">
        <v>25</v>
      </c>
      <c r="C21" s="20" t="s">
        <v>50</v>
      </c>
      <c r="D21" s="19" t="s">
        <v>37</v>
      </c>
      <c r="E21" s="38" t="s">
        <v>63</v>
      </c>
      <c r="F21" s="39" t="s">
        <v>81</v>
      </c>
      <c r="G21" s="34">
        <f t="shared" si="0"/>
        <v>724.9490000000001</v>
      </c>
      <c r="H21" s="42">
        <v>57.619</v>
      </c>
      <c r="I21" s="43">
        <v>49.198</v>
      </c>
      <c r="J21" s="43">
        <v>77.654</v>
      </c>
      <c r="K21" s="43">
        <v>65.358</v>
      </c>
      <c r="L21" s="30">
        <f t="shared" si="1"/>
        <v>249.829</v>
      </c>
      <c r="M21" s="41">
        <v>53.225</v>
      </c>
      <c r="N21" s="40">
        <v>48.29</v>
      </c>
      <c r="O21" s="40">
        <v>73.656</v>
      </c>
      <c r="P21" s="40">
        <v>64.363</v>
      </c>
      <c r="Q21" s="30">
        <f t="shared" si="2"/>
        <v>239.534</v>
      </c>
      <c r="R21" s="42">
        <v>54.489</v>
      </c>
      <c r="S21" s="43">
        <v>44.969</v>
      </c>
      <c r="T21" s="43">
        <v>70.59</v>
      </c>
      <c r="U21" s="43">
        <v>65.538</v>
      </c>
      <c r="V21" s="30">
        <f t="shared" si="3"/>
        <v>235.586</v>
      </c>
    </row>
    <row r="22" spans="1:22" ht="15">
      <c r="A22" s="19">
        <v>18</v>
      </c>
      <c r="B22" s="19">
        <v>15</v>
      </c>
      <c r="C22" s="20" t="s">
        <v>69</v>
      </c>
      <c r="D22" s="19" t="s">
        <v>37</v>
      </c>
      <c r="E22" s="38" t="s">
        <v>28</v>
      </c>
      <c r="F22" s="39" t="s">
        <v>64</v>
      </c>
      <c r="G22" s="34">
        <f t="shared" si="0"/>
        <v>725.404</v>
      </c>
      <c r="H22" s="42">
        <v>57.306</v>
      </c>
      <c r="I22" s="43">
        <v>50.154</v>
      </c>
      <c r="J22" s="43">
        <v>74.624</v>
      </c>
      <c r="K22" s="43">
        <v>66.351</v>
      </c>
      <c r="L22" s="30">
        <f t="shared" si="1"/>
        <v>248.435</v>
      </c>
      <c r="M22" s="41">
        <v>52.1</v>
      </c>
      <c r="N22" s="40">
        <v>49.406</v>
      </c>
      <c r="O22" s="40">
        <v>72.421</v>
      </c>
      <c r="P22" s="40">
        <v>68.183</v>
      </c>
      <c r="Q22" s="30">
        <f t="shared" si="2"/>
        <v>242.11</v>
      </c>
      <c r="R22" s="42">
        <v>55.253</v>
      </c>
      <c r="S22" s="43">
        <v>46.239</v>
      </c>
      <c r="T22" s="43">
        <v>69.158</v>
      </c>
      <c r="U22" s="43">
        <v>64.209</v>
      </c>
      <c r="V22" s="30">
        <f t="shared" si="3"/>
        <v>234.85899999999998</v>
      </c>
    </row>
    <row r="23" spans="1:22" ht="15">
      <c r="A23" s="19">
        <v>19</v>
      </c>
      <c r="B23" s="19">
        <v>24</v>
      </c>
      <c r="C23" s="20" t="s">
        <v>52</v>
      </c>
      <c r="D23" s="19" t="s">
        <v>53</v>
      </c>
      <c r="E23" s="38" t="s">
        <v>28</v>
      </c>
      <c r="F23" s="39" t="s">
        <v>80</v>
      </c>
      <c r="G23" s="34">
        <f t="shared" si="0"/>
        <v>726.905</v>
      </c>
      <c r="H23" s="42">
        <v>58.228</v>
      </c>
      <c r="I23" s="43">
        <v>44.755</v>
      </c>
      <c r="J23" s="43">
        <v>78.341</v>
      </c>
      <c r="K23" s="43">
        <v>63.18</v>
      </c>
      <c r="L23" s="30">
        <f t="shared" si="1"/>
        <v>244.50400000000002</v>
      </c>
      <c r="M23" s="41">
        <v>58.246</v>
      </c>
      <c r="N23" s="40">
        <v>44.089</v>
      </c>
      <c r="O23" s="40">
        <v>77.876</v>
      </c>
      <c r="P23" s="40">
        <v>64.08</v>
      </c>
      <c r="Q23" s="30">
        <f t="shared" si="2"/>
        <v>244.291</v>
      </c>
      <c r="R23" s="42">
        <v>57.056</v>
      </c>
      <c r="S23" s="43">
        <v>43.868</v>
      </c>
      <c r="T23" s="43">
        <v>72.544</v>
      </c>
      <c r="U23" s="43">
        <v>64.642</v>
      </c>
      <c r="V23" s="30">
        <f t="shared" si="3"/>
        <v>238.11</v>
      </c>
    </row>
    <row r="24" spans="1:22" ht="15">
      <c r="A24" s="19">
        <v>20</v>
      </c>
      <c r="B24" s="19">
        <v>6</v>
      </c>
      <c r="C24" s="20" t="s">
        <v>40</v>
      </c>
      <c r="D24" s="19" t="s">
        <v>56</v>
      </c>
      <c r="E24" s="19" t="s">
        <v>63</v>
      </c>
      <c r="F24" s="20" t="s">
        <v>64</v>
      </c>
      <c r="G24" s="34">
        <f t="shared" si="0"/>
        <v>729.957</v>
      </c>
      <c r="H24" s="42">
        <v>52.775</v>
      </c>
      <c r="I24" s="43">
        <v>47.961</v>
      </c>
      <c r="J24" s="43">
        <v>79.891</v>
      </c>
      <c r="K24" s="43">
        <v>65.025</v>
      </c>
      <c r="L24" s="30">
        <f t="shared" si="1"/>
        <v>245.65200000000002</v>
      </c>
      <c r="M24" s="41">
        <v>52.559</v>
      </c>
      <c r="N24" s="40">
        <v>46.486</v>
      </c>
      <c r="O24" s="40">
        <v>76.897</v>
      </c>
      <c r="P24" s="40">
        <v>68.08</v>
      </c>
      <c r="Q24" s="30">
        <f t="shared" si="2"/>
        <v>244.022</v>
      </c>
      <c r="R24" s="42">
        <v>56.961</v>
      </c>
      <c r="S24" s="44">
        <v>45.684</v>
      </c>
      <c r="T24" s="45">
        <v>72.783</v>
      </c>
      <c r="U24" s="44">
        <v>64.855</v>
      </c>
      <c r="V24" s="30">
        <f t="shared" si="3"/>
        <v>240.28300000000002</v>
      </c>
    </row>
    <row r="25" spans="1:22" ht="15">
      <c r="A25" s="19">
        <v>21</v>
      </c>
      <c r="B25" s="19">
        <v>9</v>
      </c>
      <c r="C25" s="20" t="s">
        <v>44</v>
      </c>
      <c r="D25" s="19" t="s">
        <v>56</v>
      </c>
      <c r="E25" s="19" t="s">
        <v>63</v>
      </c>
      <c r="F25" s="20" t="s">
        <v>62</v>
      </c>
      <c r="G25" s="34">
        <f t="shared" si="0"/>
        <v>732.387</v>
      </c>
      <c r="H25" s="42">
        <v>58.558</v>
      </c>
      <c r="I25" s="43">
        <v>49.854</v>
      </c>
      <c r="J25" s="43">
        <v>78.206</v>
      </c>
      <c r="K25" s="43">
        <v>72.247</v>
      </c>
      <c r="L25" s="30">
        <f t="shared" si="1"/>
        <v>258.865</v>
      </c>
      <c r="M25" s="41">
        <v>55</v>
      </c>
      <c r="N25" s="40">
        <v>46.507</v>
      </c>
      <c r="O25" s="40">
        <v>70.874</v>
      </c>
      <c r="P25" s="40">
        <v>67.869</v>
      </c>
      <c r="Q25" s="30">
        <f t="shared" si="2"/>
        <v>240.25</v>
      </c>
      <c r="R25" s="42">
        <v>52.535</v>
      </c>
      <c r="S25" s="43">
        <v>45.586</v>
      </c>
      <c r="T25" s="43">
        <v>68.504</v>
      </c>
      <c r="U25" s="43">
        <v>66.647</v>
      </c>
      <c r="V25" s="30">
        <f t="shared" si="3"/>
        <v>233.272</v>
      </c>
    </row>
    <row r="26" spans="1:22" ht="15">
      <c r="A26" s="19">
        <v>22</v>
      </c>
      <c r="B26" s="19">
        <v>14</v>
      </c>
      <c r="C26" s="20" t="s">
        <v>43</v>
      </c>
      <c r="D26" s="19" t="s">
        <v>37</v>
      </c>
      <c r="E26" s="19" t="s">
        <v>57</v>
      </c>
      <c r="F26" s="20" t="s">
        <v>67</v>
      </c>
      <c r="G26" s="34">
        <f t="shared" si="0"/>
        <v>738.485</v>
      </c>
      <c r="H26" s="42">
        <v>55.423</v>
      </c>
      <c r="I26" s="43">
        <v>48.454</v>
      </c>
      <c r="J26" s="43">
        <v>81.434</v>
      </c>
      <c r="K26" s="43">
        <v>68.643</v>
      </c>
      <c r="L26" s="30">
        <f t="shared" si="1"/>
        <v>253.954</v>
      </c>
      <c r="M26" s="41">
        <v>52.558</v>
      </c>
      <c r="N26" s="40">
        <v>48.921</v>
      </c>
      <c r="O26" s="40">
        <v>76.566</v>
      </c>
      <c r="P26" s="40">
        <v>71.175</v>
      </c>
      <c r="Q26" s="30">
        <f t="shared" si="2"/>
        <v>249.22000000000003</v>
      </c>
      <c r="R26" s="42">
        <v>53.283</v>
      </c>
      <c r="S26" s="43">
        <v>46.596</v>
      </c>
      <c r="T26" s="43">
        <v>71.558</v>
      </c>
      <c r="U26" s="43">
        <v>63.874</v>
      </c>
      <c r="V26" s="30">
        <f t="shared" si="3"/>
        <v>235.311</v>
      </c>
    </row>
    <row r="27" spans="1:22" ht="15">
      <c r="A27" s="19">
        <v>23</v>
      </c>
      <c r="B27" s="19">
        <v>27</v>
      </c>
      <c r="C27" s="20" t="s">
        <v>48</v>
      </c>
      <c r="D27" s="19" t="s">
        <v>37</v>
      </c>
      <c r="E27" s="38" t="s">
        <v>63</v>
      </c>
      <c r="F27" s="39" t="s">
        <v>76</v>
      </c>
      <c r="G27" s="34">
        <f t="shared" si="0"/>
        <v>749.6389999999999</v>
      </c>
      <c r="H27" s="42">
        <v>58.531</v>
      </c>
      <c r="I27" s="43">
        <v>48.58</v>
      </c>
      <c r="J27" s="43">
        <v>80.306</v>
      </c>
      <c r="K27" s="43">
        <v>70.003</v>
      </c>
      <c r="L27" s="30">
        <f t="shared" si="1"/>
        <v>257.41999999999996</v>
      </c>
      <c r="M27" s="41">
        <v>62.338</v>
      </c>
      <c r="N27" s="40">
        <v>48.199</v>
      </c>
      <c r="O27" s="40">
        <v>74.873</v>
      </c>
      <c r="P27" s="40">
        <v>63.816</v>
      </c>
      <c r="Q27" s="30">
        <f t="shared" si="2"/>
        <v>249.22600000000003</v>
      </c>
      <c r="R27" s="42">
        <v>53.748</v>
      </c>
      <c r="S27" s="43">
        <v>48.993</v>
      </c>
      <c r="T27" s="43">
        <v>74.528</v>
      </c>
      <c r="U27" s="43">
        <v>65.724</v>
      </c>
      <c r="V27" s="30">
        <f t="shared" si="3"/>
        <v>242.993</v>
      </c>
    </row>
    <row r="28" spans="1:22" ht="15">
      <c r="A28" s="19">
        <v>24</v>
      </c>
      <c r="B28" s="19">
        <v>3</v>
      </c>
      <c r="C28" s="20" t="s">
        <v>42</v>
      </c>
      <c r="D28" s="19" t="s">
        <v>56</v>
      </c>
      <c r="E28" s="19" t="s">
        <v>57</v>
      </c>
      <c r="F28" s="20" t="s">
        <v>61</v>
      </c>
      <c r="G28" s="34">
        <f t="shared" si="0"/>
        <v>767.114</v>
      </c>
      <c r="H28" s="42">
        <v>56.488</v>
      </c>
      <c r="I28" s="43">
        <v>53.654</v>
      </c>
      <c r="J28" s="43">
        <v>76.577</v>
      </c>
      <c r="K28" s="43">
        <v>64.404</v>
      </c>
      <c r="L28" s="30">
        <f t="shared" si="1"/>
        <v>251.123</v>
      </c>
      <c r="M28" s="41">
        <v>55.679</v>
      </c>
      <c r="N28" s="40">
        <v>48.961</v>
      </c>
      <c r="O28" s="40">
        <v>83.537</v>
      </c>
      <c r="P28" s="40">
        <v>65.101</v>
      </c>
      <c r="Q28" s="30">
        <f t="shared" si="2"/>
        <v>253.27800000000002</v>
      </c>
      <c r="R28" s="42">
        <v>54.428</v>
      </c>
      <c r="S28" s="43">
        <v>52.037</v>
      </c>
      <c r="T28" s="43">
        <v>90.924</v>
      </c>
      <c r="U28" s="43">
        <v>65.324</v>
      </c>
      <c r="V28" s="30">
        <f t="shared" si="3"/>
        <v>262.713</v>
      </c>
    </row>
    <row r="29" spans="1:22" ht="15">
      <c r="A29" s="19">
        <v>25</v>
      </c>
      <c r="B29" s="19">
        <v>10</v>
      </c>
      <c r="C29" s="20" t="s">
        <v>41</v>
      </c>
      <c r="D29" s="19" t="s">
        <v>56</v>
      </c>
      <c r="E29" s="19" t="s">
        <v>63</v>
      </c>
      <c r="F29" s="20" t="s">
        <v>67</v>
      </c>
      <c r="G29" s="34">
        <f t="shared" si="0"/>
        <v>771.4259999999999</v>
      </c>
      <c r="H29" s="42">
        <v>62.513</v>
      </c>
      <c r="I29" s="43">
        <v>49.365</v>
      </c>
      <c r="J29" s="43">
        <v>77.072</v>
      </c>
      <c r="K29" s="43">
        <v>69.715</v>
      </c>
      <c r="L29" s="30">
        <f t="shared" si="1"/>
        <v>258.66499999999996</v>
      </c>
      <c r="M29" s="41">
        <v>57.393</v>
      </c>
      <c r="N29" s="40">
        <v>48.03</v>
      </c>
      <c r="O29" s="40">
        <v>80.25</v>
      </c>
      <c r="P29" s="40">
        <v>71.655</v>
      </c>
      <c r="Q29" s="30">
        <f t="shared" si="2"/>
        <v>257.328</v>
      </c>
      <c r="R29" s="42">
        <v>60.209</v>
      </c>
      <c r="S29" s="43">
        <v>50.264</v>
      </c>
      <c r="T29" s="43">
        <v>75.537</v>
      </c>
      <c r="U29" s="43">
        <v>69.423</v>
      </c>
      <c r="V29" s="30">
        <f t="shared" si="3"/>
        <v>255.43300000000002</v>
      </c>
    </row>
    <row r="30" spans="1:22" ht="15">
      <c r="A30" s="19">
        <v>26</v>
      </c>
      <c r="B30" s="19">
        <v>16</v>
      </c>
      <c r="C30" s="20" t="s">
        <v>70</v>
      </c>
      <c r="D30" s="19" t="s">
        <v>37</v>
      </c>
      <c r="E30" s="38" t="s">
        <v>63</v>
      </c>
      <c r="F30" s="39" t="s">
        <v>71</v>
      </c>
      <c r="G30" s="34">
        <f t="shared" si="0"/>
        <v>785.656</v>
      </c>
      <c r="H30" s="42">
        <v>66.197</v>
      </c>
      <c r="I30" s="43">
        <v>55.969</v>
      </c>
      <c r="J30" s="43">
        <v>81.126</v>
      </c>
      <c r="K30" s="43">
        <v>73.13</v>
      </c>
      <c r="L30" s="30">
        <f t="shared" si="1"/>
        <v>276.422</v>
      </c>
      <c r="M30" s="41">
        <v>59.924</v>
      </c>
      <c r="N30" s="40">
        <v>48.893</v>
      </c>
      <c r="O30" s="40">
        <v>77.544</v>
      </c>
      <c r="P30" s="40">
        <v>67.765</v>
      </c>
      <c r="Q30" s="30">
        <f t="shared" si="2"/>
        <v>254.12599999999998</v>
      </c>
      <c r="R30" s="42">
        <v>60.343</v>
      </c>
      <c r="S30" s="43">
        <v>47.892</v>
      </c>
      <c r="T30" s="43">
        <v>75.164</v>
      </c>
      <c r="U30" s="43">
        <v>71.709</v>
      </c>
      <c r="V30" s="30">
        <f t="shared" si="3"/>
        <v>255.108</v>
      </c>
    </row>
    <row r="31" spans="1:22" ht="15">
      <c r="A31" s="19">
        <v>27</v>
      </c>
      <c r="B31" s="19">
        <v>8</v>
      </c>
      <c r="C31" s="20" t="s">
        <v>66</v>
      </c>
      <c r="D31" s="19" t="s">
        <v>56</v>
      </c>
      <c r="E31" s="19" t="s">
        <v>63</v>
      </c>
      <c r="F31" s="20" t="s">
        <v>51</v>
      </c>
      <c r="G31" s="34">
        <f t="shared" si="0"/>
        <v>862.03</v>
      </c>
      <c r="H31" s="42">
        <v>64.795</v>
      </c>
      <c r="I31" s="43">
        <v>51.499</v>
      </c>
      <c r="J31" s="43">
        <v>91.903</v>
      </c>
      <c r="K31" s="43">
        <v>77.34</v>
      </c>
      <c r="L31" s="30">
        <f t="shared" si="1"/>
        <v>285.53700000000003</v>
      </c>
      <c r="M31" s="41">
        <v>66.636</v>
      </c>
      <c r="N31" s="40">
        <v>58.314</v>
      </c>
      <c r="O31" s="40">
        <v>84.95</v>
      </c>
      <c r="P31" s="40">
        <v>79.328</v>
      </c>
      <c r="Q31" s="30">
        <f t="shared" si="2"/>
        <v>289.22799999999995</v>
      </c>
      <c r="R31" s="42">
        <v>64.45</v>
      </c>
      <c r="S31" s="43">
        <v>56.148</v>
      </c>
      <c r="T31" s="43">
        <v>92.806</v>
      </c>
      <c r="U31" s="43">
        <v>73.861</v>
      </c>
      <c r="V31" s="30">
        <f t="shared" si="3"/>
        <v>287.265</v>
      </c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  <row r="298" spans="1:17" ht="15">
      <c r="A298" s="21"/>
      <c r="B298" s="21"/>
      <c r="C298" s="22"/>
      <c r="D298" s="21"/>
      <c r="E298" s="23"/>
      <c r="F298" s="24"/>
      <c r="H298" s="22"/>
      <c r="I298" s="24"/>
      <c r="J298" s="24"/>
      <c r="K298" s="24"/>
      <c r="L298" s="22"/>
      <c r="M298" s="22"/>
      <c r="N298" s="22"/>
      <c r="O298" s="22"/>
      <c r="P298" s="22"/>
      <c r="Q298" s="22"/>
    </row>
    <row r="299" spans="1:17" ht="15">
      <c r="A299" s="21"/>
      <c r="B299" s="21"/>
      <c r="C299" s="22"/>
      <c r="D299" s="21"/>
      <c r="E299" s="23"/>
      <c r="F299" s="24"/>
      <c r="H299" s="22"/>
      <c r="I299" s="24"/>
      <c r="J299" s="24"/>
      <c r="K299" s="24"/>
      <c r="L299" s="22"/>
      <c r="M299" s="22"/>
      <c r="N299" s="22"/>
      <c r="O299" s="22"/>
      <c r="P299" s="22"/>
      <c r="Q299" s="22"/>
    </row>
    <row r="300" spans="1:17" ht="15">
      <c r="A300" s="21"/>
      <c r="B300" s="21"/>
      <c r="C300" s="22"/>
      <c r="D300" s="21"/>
      <c r="E300" s="23"/>
      <c r="F300" s="24"/>
      <c r="H300" s="22"/>
      <c r="I300" s="24"/>
      <c r="J300" s="24"/>
      <c r="K300" s="24"/>
      <c r="L300" s="22"/>
      <c r="M300" s="22"/>
      <c r="N300" s="22"/>
      <c r="O300" s="22"/>
      <c r="P300" s="22"/>
      <c r="Q300" s="22"/>
    </row>
    <row r="301" spans="1:17" ht="15">
      <c r="A301" s="21"/>
      <c r="B301" s="21"/>
      <c r="C301" s="22"/>
      <c r="D301" s="21"/>
      <c r="E301" s="23"/>
      <c r="F301" s="24"/>
      <c r="H301" s="22"/>
      <c r="I301" s="24"/>
      <c r="J301" s="24"/>
      <c r="K301" s="24"/>
      <c r="L301" s="22"/>
      <c r="M301" s="22"/>
      <c r="N301" s="22"/>
      <c r="O301" s="22"/>
      <c r="P301" s="22"/>
      <c r="Q301" s="22"/>
    </row>
    <row r="302" spans="1:17" ht="15">
      <c r="A302" s="21"/>
      <c r="B302" s="21"/>
      <c r="C302" s="22"/>
      <c r="D302" s="21"/>
      <c r="E302" s="23"/>
      <c r="F302" s="24"/>
      <c r="H302" s="22"/>
      <c r="I302" s="24"/>
      <c r="J302" s="24"/>
      <c r="K302" s="24"/>
      <c r="L302" s="22"/>
      <c r="M302" s="22"/>
      <c r="N302" s="22"/>
      <c r="O302" s="22"/>
      <c r="P302" s="22"/>
      <c r="Q302" s="22"/>
    </row>
    <row r="303" spans="1:17" ht="15">
      <c r="A303" s="21"/>
      <c r="B303" s="21"/>
      <c r="C303" s="22"/>
      <c r="D303" s="21"/>
      <c r="E303" s="23"/>
      <c r="F303" s="24"/>
      <c r="H303" s="22"/>
      <c r="I303" s="24"/>
      <c r="J303" s="24"/>
      <c r="K303" s="24"/>
      <c r="L303" s="22"/>
      <c r="M303" s="22"/>
      <c r="N303" s="22"/>
      <c r="O303" s="22"/>
      <c r="P303" s="22"/>
      <c r="Q303" s="22"/>
    </row>
    <row r="304" spans="1:17" ht="15">
      <c r="A304" s="21"/>
      <c r="B304" s="21"/>
      <c r="C304" s="22"/>
      <c r="D304" s="21"/>
      <c r="E304" s="23"/>
      <c r="F304" s="24"/>
      <c r="H304" s="22"/>
      <c r="I304" s="24"/>
      <c r="J304" s="24"/>
      <c r="K304" s="24"/>
      <c r="L304" s="22"/>
      <c r="M304" s="22"/>
      <c r="N304" s="22"/>
      <c r="O304" s="22"/>
      <c r="P304" s="22"/>
      <c r="Q304" s="22"/>
    </row>
    <row r="305" spans="1:17" ht="15">
      <c r="A305" s="21"/>
      <c r="B305" s="21"/>
      <c r="C305" s="22"/>
      <c r="D305" s="21"/>
      <c r="E305" s="23"/>
      <c r="F305" s="24"/>
      <c r="H305" s="22"/>
      <c r="I305" s="24"/>
      <c r="J305" s="24"/>
      <c r="K305" s="24"/>
      <c r="L305" s="22"/>
      <c r="M305" s="22"/>
      <c r="N305" s="22"/>
      <c r="O305" s="22"/>
      <c r="P305" s="22"/>
      <c r="Q305" s="22"/>
    </row>
    <row r="306" spans="1:17" ht="15">
      <c r="A306" s="21"/>
      <c r="B306" s="21"/>
      <c r="C306" s="22"/>
      <c r="D306" s="21"/>
      <c r="E306" s="23"/>
      <c r="F306" s="24"/>
      <c r="H306" s="22"/>
      <c r="I306" s="24"/>
      <c r="J306" s="24"/>
      <c r="K306" s="24"/>
      <c r="L306" s="22"/>
      <c r="M306" s="22"/>
      <c r="N306" s="22"/>
      <c r="O306" s="22"/>
      <c r="P306" s="22"/>
      <c r="Q306" s="22"/>
    </row>
    <row r="307" spans="1:17" ht="15">
      <c r="A307" s="21"/>
      <c r="B307" s="21"/>
      <c r="C307" s="22"/>
      <c r="D307" s="21"/>
      <c r="E307" s="23"/>
      <c r="F307" s="24"/>
      <c r="H307" s="22"/>
      <c r="I307" s="24"/>
      <c r="J307" s="24"/>
      <c r="K307" s="24"/>
      <c r="L307" s="22"/>
      <c r="M307" s="22"/>
      <c r="N307" s="22"/>
      <c r="O307" s="22"/>
      <c r="P307" s="22"/>
      <c r="Q307" s="22"/>
    </row>
    <row r="308" spans="1:17" ht="15">
      <c r="A308" s="21"/>
      <c r="B308" s="21"/>
      <c r="C308" s="22"/>
      <c r="D308" s="21"/>
      <c r="E308" s="23"/>
      <c r="F308" s="24"/>
      <c r="H308" s="22"/>
      <c r="I308" s="24"/>
      <c r="J308" s="24"/>
      <c r="K308" s="24"/>
      <c r="L308" s="22"/>
      <c r="M308" s="22"/>
      <c r="N308" s="22"/>
      <c r="O308" s="22"/>
      <c r="P308" s="22"/>
      <c r="Q308" s="22"/>
    </row>
    <row r="309" spans="1:17" ht="15">
      <c r="A309" s="21"/>
      <c r="B309" s="21"/>
      <c r="C309" s="22"/>
      <c r="D309" s="21"/>
      <c r="E309" s="23"/>
      <c r="F309" s="24"/>
      <c r="H309" s="22"/>
      <c r="I309" s="24"/>
      <c r="J309" s="24"/>
      <c r="K309" s="24"/>
      <c r="L309" s="22"/>
      <c r="M309" s="22"/>
      <c r="N309" s="22"/>
      <c r="O309" s="22"/>
      <c r="P309" s="22"/>
      <c r="Q309" s="22"/>
    </row>
    <row r="310" spans="1:17" ht="15">
      <c r="A310" s="21"/>
      <c r="B310" s="21"/>
      <c r="C310" s="22"/>
      <c r="D310" s="21"/>
      <c r="E310" s="23"/>
      <c r="F310" s="24"/>
      <c r="H310" s="22"/>
      <c r="I310" s="24"/>
      <c r="J310" s="24"/>
      <c r="K310" s="24"/>
      <c r="L310" s="22"/>
      <c r="M310" s="22"/>
      <c r="N310" s="22"/>
      <c r="O310" s="22"/>
      <c r="P310" s="22"/>
      <c r="Q310" s="22"/>
    </row>
    <row r="311" spans="1:17" ht="15">
      <c r="A311" s="21"/>
      <c r="B311" s="21"/>
      <c r="C311" s="22"/>
      <c r="D311" s="21"/>
      <c r="E311" s="23"/>
      <c r="F311" s="24"/>
      <c r="H311" s="22"/>
      <c r="I311" s="24"/>
      <c r="J311" s="24"/>
      <c r="K311" s="24"/>
      <c r="L311" s="22"/>
      <c r="M311" s="22"/>
      <c r="N311" s="22"/>
      <c r="O311" s="22"/>
      <c r="P311" s="22"/>
      <c r="Q311" s="22"/>
    </row>
    <row r="312" spans="1:17" ht="15">
      <c r="A312" s="21"/>
      <c r="B312" s="21"/>
      <c r="C312" s="22"/>
      <c r="D312" s="21"/>
      <c r="E312" s="23"/>
      <c r="F312" s="24"/>
      <c r="H312" s="22"/>
      <c r="I312" s="24"/>
      <c r="J312" s="24"/>
      <c r="K312" s="24"/>
      <c r="L312" s="22"/>
      <c r="M312" s="22"/>
      <c r="N312" s="22"/>
      <c r="O312" s="22"/>
      <c r="P312" s="22"/>
      <c r="Q312" s="22"/>
    </row>
    <row r="313" spans="1:17" ht="15">
      <c r="A313" s="21"/>
      <c r="B313" s="21"/>
      <c r="C313" s="22"/>
      <c r="D313" s="21"/>
      <c r="E313" s="23"/>
      <c r="F313" s="24"/>
      <c r="H313" s="22"/>
      <c r="I313" s="24"/>
      <c r="J313" s="24"/>
      <c r="K313" s="24"/>
      <c r="L313" s="22"/>
      <c r="M313" s="22"/>
      <c r="N313" s="22"/>
      <c r="O313" s="22"/>
      <c r="P313" s="22"/>
      <c r="Q313" s="22"/>
    </row>
    <row r="314" spans="1:17" ht="15">
      <c r="A314" s="21"/>
      <c r="B314" s="21"/>
      <c r="C314" s="22"/>
      <c r="D314" s="21"/>
      <c r="E314" s="23"/>
      <c r="F314" s="24"/>
      <c r="H314" s="22"/>
      <c r="I314" s="24"/>
      <c r="J314" s="24"/>
      <c r="K314" s="24"/>
      <c r="L314" s="22"/>
      <c r="M314" s="22"/>
      <c r="N314" s="22"/>
      <c r="O314" s="22"/>
      <c r="P314" s="22"/>
      <c r="Q314" s="22"/>
    </row>
    <row r="315" spans="1:17" ht="15">
      <c r="A315" s="21"/>
      <c r="B315" s="21"/>
      <c r="C315" s="22"/>
      <c r="D315" s="21"/>
      <c r="E315" s="23"/>
      <c r="F315" s="24"/>
      <c r="H315" s="22"/>
      <c r="I315" s="24"/>
      <c r="J315" s="24"/>
      <c r="K315" s="24"/>
      <c r="L315" s="22"/>
      <c r="M315" s="22"/>
      <c r="N315" s="22"/>
      <c r="O315" s="22"/>
      <c r="P315" s="22"/>
      <c r="Q315" s="22"/>
    </row>
    <row r="316" spans="1:17" ht="15">
      <c r="A316" s="21"/>
      <c r="B316" s="21"/>
      <c r="C316" s="22"/>
      <c r="D316" s="21"/>
      <c r="E316" s="23"/>
      <c r="F316" s="24"/>
      <c r="H316" s="22"/>
      <c r="I316" s="24"/>
      <c r="J316" s="24"/>
      <c r="K316" s="24"/>
      <c r="L316" s="22"/>
      <c r="M316" s="22"/>
      <c r="N316" s="22"/>
      <c r="O316" s="22"/>
      <c r="P316" s="22"/>
      <c r="Q316" s="22"/>
    </row>
    <row r="317" spans="1:17" ht="15">
      <c r="A317" s="21"/>
      <c r="B317" s="21"/>
      <c r="C317" s="22"/>
      <c r="D317" s="21"/>
      <c r="E317" s="23"/>
      <c r="F317" s="24"/>
      <c r="H317" s="22"/>
      <c r="I317" s="24"/>
      <c r="J317" s="24"/>
      <c r="K317" s="24"/>
      <c r="L317" s="22"/>
      <c r="M317" s="22"/>
      <c r="N317" s="22"/>
      <c r="O317" s="22"/>
      <c r="P317" s="22"/>
      <c r="Q317" s="22"/>
    </row>
    <row r="318" spans="1:17" ht="15">
      <c r="A318" s="21"/>
      <c r="B318" s="21"/>
      <c r="C318" s="22"/>
      <c r="D318" s="21"/>
      <c r="E318" s="23"/>
      <c r="F318" s="24"/>
      <c r="H318" s="22"/>
      <c r="I318" s="24"/>
      <c r="J318" s="24"/>
      <c r="K318" s="24"/>
      <c r="L318" s="22"/>
      <c r="M318" s="22"/>
      <c r="N318" s="22"/>
      <c r="O318" s="22"/>
      <c r="P318" s="22"/>
      <c r="Q318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8"/>
  <sheetViews>
    <sheetView zoomScale="85" zoomScaleNormal="85" zoomScalePageLayoutView="0" workbookViewId="0" topLeftCell="A1">
      <selection activeCell="A2" sqref="A2:V2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7.0039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5"/>
      <c r="E1" s="35"/>
      <c r="F1" s="35"/>
      <c r="G1" s="35"/>
      <c r="H1" s="57" t="s">
        <v>87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8.75">
      <c r="A2" s="58" t="s">
        <v>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8.75">
      <c r="A3" s="15"/>
      <c r="B3" s="15"/>
      <c r="C3" s="15"/>
      <c r="D3" s="15"/>
      <c r="E3" s="15"/>
      <c r="F3" s="15"/>
      <c r="G3" s="32"/>
      <c r="H3" s="59" t="s">
        <v>10</v>
      </c>
      <c r="I3" s="60"/>
      <c r="J3" s="60"/>
      <c r="K3" s="60"/>
      <c r="L3" s="61"/>
      <c r="M3" s="62" t="s">
        <v>11</v>
      </c>
      <c r="N3" s="60"/>
      <c r="O3" s="60"/>
      <c r="P3" s="60"/>
      <c r="Q3" s="63"/>
      <c r="R3" s="64" t="s">
        <v>12</v>
      </c>
      <c r="S3" s="65"/>
      <c r="T3" s="65"/>
      <c r="U3" s="65"/>
      <c r="V3" s="66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3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1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34</v>
      </c>
      <c r="C5" s="20" t="s">
        <v>93</v>
      </c>
      <c r="D5" s="19" t="s">
        <v>89</v>
      </c>
      <c r="E5" s="38" t="s">
        <v>28</v>
      </c>
      <c r="F5" s="39" t="s">
        <v>51</v>
      </c>
      <c r="G5" s="34">
        <f aca="true" t="shared" si="0" ref="G5:G31">SUM(L5,Q5,V5)</f>
        <v>614.6099999999999</v>
      </c>
      <c r="H5" s="42">
        <v>49.5</v>
      </c>
      <c r="I5" s="43">
        <v>47.89</v>
      </c>
      <c r="J5" s="43">
        <v>58.9</v>
      </c>
      <c r="K5" s="43">
        <v>51.85</v>
      </c>
      <c r="L5" s="30">
        <f aca="true" t="shared" si="1" ref="L5:L31">SUM(H5:K5)</f>
        <v>208.14</v>
      </c>
      <c r="M5" s="41">
        <v>48.03</v>
      </c>
      <c r="N5" s="40">
        <v>52.36</v>
      </c>
      <c r="O5" s="40">
        <v>55.42</v>
      </c>
      <c r="P5" s="40">
        <v>51.48</v>
      </c>
      <c r="Q5" s="30">
        <f aca="true" t="shared" si="2" ref="Q5:Q31">SUM(M5:P5)</f>
        <v>207.29</v>
      </c>
      <c r="R5" s="42">
        <v>46.59</v>
      </c>
      <c r="S5" s="43">
        <v>49.05</v>
      </c>
      <c r="T5" s="43">
        <v>53.52</v>
      </c>
      <c r="U5" s="43">
        <v>50.02</v>
      </c>
      <c r="V5" s="30">
        <f aca="true" t="shared" si="3" ref="V5:V31">SUM(R5:U5)</f>
        <v>199.18</v>
      </c>
    </row>
    <row r="6" spans="1:22" ht="15">
      <c r="A6" s="19">
        <v>2</v>
      </c>
      <c r="B6" s="19">
        <v>7</v>
      </c>
      <c r="C6" s="20" t="s">
        <v>33</v>
      </c>
      <c r="D6" s="19" t="s">
        <v>56</v>
      </c>
      <c r="E6" s="38" t="s">
        <v>28</v>
      </c>
      <c r="F6" s="39" t="s">
        <v>65</v>
      </c>
      <c r="G6" s="34">
        <f t="shared" si="0"/>
        <v>661.47</v>
      </c>
      <c r="H6" s="42">
        <v>52.2</v>
      </c>
      <c r="I6" s="43">
        <v>51.36</v>
      </c>
      <c r="J6" s="43">
        <v>61.34</v>
      </c>
      <c r="K6" s="43">
        <v>57.18</v>
      </c>
      <c r="L6" s="30">
        <f t="shared" si="1"/>
        <v>222.08</v>
      </c>
      <c r="M6" s="41">
        <v>51.75</v>
      </c>
      <c r="N6" s="40">
        <v>51.61</v>
      </c>
      <c r="O6" s="40">
        <v>65.42</v>
      </c>
      <c r="P6" s="40">
        <v>56.7</v>
      </c>
      <c r="Q6" s="30">
        <f t="shared" si="2"/>
        <v>225.48000000000002</v>
      </c>
      <c r="R6" s="42">
        <v>49.72</v>
      </c>
      <c r="S6" s="43">
        <v>50.29</v>
      </c>
      <c r="T6" s="43">
        <v>59.16</v>
      </c>
      <c r="U6" s="43">
        <v>54.74</v>
      </c>
      <c r="V6" s="30">
        <f t="shared" si="3"/>
        <v>213.91</v>
      </c>
    </row>
    <row r="7" spans="1:22" ht="15">
      <c r="A7" s="19">
        <v>3</v>
      </c>
      <c r="B7" s="19">
        <v>31</v>
      </c>
      <c r="C7" s="20" t="s">
        <v>88</v>
      </c>
      <c r="D7" s="19" t="s">
        <v>89</v>
      </c>
      <c r="E7" s="19" t="s">
        <v>28</v>
      </c>
      <c r="F7" s="20" t="s">
        <v>77</v>
      </c>
      <c r="G7" s="34">
        <f t="shared" si="0"/>
        <v>664.65</v>
      </c>
      <c r="H7" s="42">
        <v>49.26</v>
      </c>
      <c r="I7" s="43">
        <v>62.8</v>
      </c>
      <c r="J7" s="43">
        <v>59.13</v>
      </c>
      <c r="K7" s="43">
        <v>54.66</v>
      </c>
      <c r="L7" s="30">
        <f t="shared" si="1"/>
        <v>225.85</v>
      </c>
      <c r="M7" s="41">
        <v>48.1</v>
      </c>
      <c r="N7" s="40">
        <v>52.39</v>
      </c>
      <c r="O7" s="40">
        <v>66.2</v>
      </c>
      <c r="P7" s="40">
        <v>53.66</v>
      </c>
      <c r="Q7" s="30">
        <f t="shared" si="2"/>
        <v>220.35</v>
      </c>
      <c r="R7" s="42">
        <v>54.26</v>
      </c>
      <c r="S7" s="43">
        <v>50.27</v>
      </c>
      <c r="T7" s="43">
        <v>59.51</v>
      </c>
      <c r="U7" s="43">
        <v>54.41</v>
      </c>
      <c r="V7" s="30">
        <f t="shared" si="3"/>
        <v>218.45</v>
      </c>
    </row>
    <row r="8" spans="1:22" ht="15">
      <c r="A8" s="19">
        <v>4</v>
      </c>
      <c r="B8" s="19">
        <v>20</v>
      </c>
      <c r="C8" s="20" t="s">
        <v>36</v>
      </c>
      <c r="D8" s="19" t="s">
        <v>37</v>
      </c>
      <c r="E8" s="38" t="s">
        <v>28</v>
      </c>
      <c r="F8" s="39" t="s">
        <v>51</v>
      </c>
      <c r="G8" s="34">
        <f t="shared" si="0"/>
        <v>671.91</v>
      </c>
      <c r="H8" s="42">
        <v>52.66</v>
      </c>
      <c r="I8" s="43">
        <v>49.34</v>
      </c>
      <c r="J8" s="43">
        <v>64.28</v>
      </c>
      <c r="K8" s="43">
        <v>56.51</v>
      </c>
      <c r="L8" s="30">
        <f t="shared" si="1"/>
        <v>222.79</v>
      </c>
      <c r="M8" s="41">
        <v>53.87</v>
      </c>
      <c r="N8" s="40">
        <v>58.91</v>
      </c>
      <c r="O8" s="40">
        <v>67.19</v>
      </c>
      <c r="P8" s="40">
        <v>57.27</v>
      </c>
      <c r="Q8" s="30">
        <f t="shared" si="2"/>
        <v>237.24</v>
      </c>
      <c r="R8" s="42">
        <v>48.49</v>
      </c>
      <c r="S8" s="43">
        <v>51.57</v>
      </c>
      <c r="T8" s="43">
        <v>56.74</v>
      </c>
      <c r="U8" s="43">
        <v>55.08</v>
      </c>
      <c r="V8" s="30">
        <f t="shared" si="3"/>
        <v>211.88</v>
      </c>
    </row>
    <row r="9" spans="1:22" ht="15">
      <c r="A9" s="19">
        <v>5</v>
      </c>
      <c r="B9" s="19">
        <v>32</v>
      </c>
      <c r="C9" s="20" t="s">
        <v>90</v>
      </c>
      <c r="D9" s="19" t="s">
        <v>89</v>
      </c>
      <c r="E9" s="38" t="s">
        <v>28</v>
      </c>
      <c r="F9" s="39" t="s">
        <v>76</v>
      </c>
      <c r="G9" s="34">
        <f t="shared" si="0"/>
        <v>687.72</v>
      </c>
      <c r="H9" s="42">
        <v>56.94</v>
      </c>
      <c r="I9" s="43">
        <v>53.51</v>
      </c>
      <c r="J9" s="43">
        <v>63.78</v>
      </c>
      <c r="K9" s="43">
        <v>59.13</v>
      </c>
      <c r="L9" s="30">
        <f t="shared" si="1"/>
        <v>233.35999999999999</v>
      </c>
      <c r="M9" s="41">
        <v>50.22</v>
      </c>
      <c r="N9" s="40">
        <v>54.57</v>
      </c>
      <c r="O9" s="40">
        <v>60.52</v>
      </c>
      <c r="P9" s="40">
        <v>59.73</v>
      </c>
      <c r="Q9" s="30">
        <f t="shared" si="2"/>
        <v>225.04</v>
      </c>
      <c r="R9" s="42">
        <v>52</v>
      </c>
      <c r="S9" s="43">
        <v>60.12</v>
      </c>
      <c r="T9" s="43">
        <v>59.55</v>
      </c>
      <c r="U9" s="43">
        <v>57.65</v>
      </c>
      <c r="V9" s="30">
        <f t="shared" si="3"/>
        <v>229.32000000000002</v>
      </c>
    </row>
    <row r="10" spans="1:22" ht="15">
      <c r="A10" s="19">
        <v>6</v>
      </c>
      <c r="B10" s="19">
        <v>33</v>
      </c>
      <c r="C10" s="20" t="s">
        <v>91</v>
      </c>
      <c r="D10" s="19" t="s">
        <v>92</v>
      </c>
      <c r="E10" s="38" t="s">
        <v>63</v>
      </c>
      <c r="F10" s="39" t="s">
        <v>60</v>
      </c>
      <c r="G10" s="34">
        <f t="shared" si="0"/>
        <v>695.64</v>
      </c>
      <c r="H10" s="42">
        <v>58.55</v>
      </c>
      <c r="I10" s="43">
        <v>57.01</v>
      </c>
      <c r="J10" s="43">
        <v>64.65</v>
      </c>
      <c r="K10" s="43">
        <v>60.44</v>
      </c>
      <c r="L10" s="30">
        <f t="shared" si="1"/>
        <v>240.65</v>
      </c>
      <c r="M10" s="41">
        <v>55.99</v>
      </c>
      <c r="N10" s="40">
        <v>52.62</v>
      </c>
      <c r="O10" s="40">
        <v>62.8</v>
      </c>
      <c r="P10" s="40">
        <v>58.15</v>
      </c>
      <c r="Q10" s="30">
        <f t="shared" si="2"/>
        <v>229.56</v>
      </c>
      <c r="R10" s="46">
        <v>51.62</v>
      </c>
      <c r="S10" s="43">
        <v>51.55</v>
      </c>
      <c r="T10" s="43">
        <v>63.72</v>
      </c>
      <c r="U10" s="43">
        <v>58.54</v>
      </c>
      <c r="V10" s="30">
        <f t="shared" si="3"/>
        <v>225.42999999999998</v>
      </c>
    </row>
    <row r="11" spans="1:22" ht="15">
      <c r="A11" s="19">
        <v>7</v>
      </c>
      <c r="B11" s="19">
        <v>19</v>
      </c>
      <c r="C11" s="20" t="s">
        <v>39</v>
      </c>
      <c r="D11" s="19" t="s">
        <v>37</v>
      </c>
      <c r="E11" s="38" t="s">
        <v>28</v>
      </c>
      <c r="F11" s="39" t="s">
        <v>60</v>
      </c>
      <c r="G11" s="34">
        <f t="shared" si="0"/>
        <v>698.98</v>
      </c>
      <c r="H11" s="42">
        <v>55.95</v>
      </c>
      <c r="I11" s="43">
        <v>63.13</v>
      </c>
      <c r="J11" s="43">
        <v>63.31</v>
      </c>
      <c r="K11" s="43">
        <v>62.13</v>
      </c>
      <c r="L11" s="30">
        <f t="shared" si="1"/>
        <v>244.52</v>
      </c>
      <c r="M11" s="41">
        <v>50.44</v>
      </c>
      <c r="N11" s="40">
        <v>56.15</v>
      </c>
      <c r="O11" s="40">
        <v>63.1</v>
      </c>
      <c r="P11" s="40">
        <v>56.96</v>
      </c>
      <c r="Q11" s="30">
        <f t="shared" si="2"/>
        <v>226.65</v>
      </c>
      <c r="R11" s="42">
        <v>54.08</v>
      </c>
      <c r="S11" s="43">
        <v>55.54</v>
      </c>
      <c r="T11" s="43">
        <v>60.7</v>
      </c>
      <c r="U11" s="43">
        <v>57.49</v>
      </c>
      <c r="V11" s="30">
        <f t="shared" si="3"/>
        <v>227.81</v>
      </c>
    </row>
    <row r="12" spans="1:22" ht="15">
      <c r="A12" s="19">
        <v>8</v>
      </c>
      <c r="B12" s="19">
        <v>18</v>
      </c>
      <c r="C12" s="20" t="s">
        <v>38</v>
      </c>
      <c r="D12" s="19" t="s">
        <v>37</v>
      </c>
      <c r="E12" s="38" t="s">
        <v>28</v>
      </c>
      <c r="F12" s="39" t="s">
        <v>74</v>
      </c>
      <c r="G12" s="34">
        <f t="shared" si="0"/>
        <v>702.3199999999999</v>
      </c>
      <c r="H12" s="42">
        <v>55.2</v>
      </c>
      <c r="I12" s="43">
        <v>56.93</v>
      </c>
      <c r="J12" s="43">
        <v>68.46</v>
      </c>
      <c r="K12" s="43">
        <v>58</v>
      </c>
      <c r="L12" s="30">
        <f t="shared" si="1"/>
        <v>238.58999999999997</v>
      </c>
      <c r="M12" s="41">
        <v>52.66</v>
      </c>
      <c r="N12" s="40">
        <v>57.95</v>
      </c>
      <c r="O12" s="40">
        <v>63.01</v>
      </c>
      <c r="P12" s="40">
        <v>60.43</v>
      </c>
      <c r="Q12" s="30">
        <f t="shared" si="2"/>
        <v>234.05</v>
      </c>
      <c r="R12" s="42">
        <v>55.33</v>
      </c>
      <c r="S12" s="43">
        <v>53.62</v>
      </c>
      <c r="T12" s="43">
        <v>62.12</v>
      </c>
      <c r="U12" s="43">
        <v>58.61</v>
      </c>
      <c r="V12" s="30">
        <f t="shared" si="3"/>
        <v>229.68</v>
      </c>
    </row>
    <row r="13" spans="1:22" ht="15">
      <c r="A13" s="19">
        <v>9</v>
      </c>
      <c r="B13" s="19">
        <v>2</v>
      </c>
      <c r="C13" s="20" t="s">
        <v>59</v>
      </c>
      <c r="D13" s="19" t="s">
        <v>56</v>
      </c>
      <c r="E13" s="19" t="s">
        <v>28</v>
      </c>
      <c r="F13" s="20" t="s">
        <v>60</v>
      </c>
      <c r="G13" s="34">
        <f t="shared" si="0"/>
        <v>704.73</v>
      </c>
      <c r="H13" s="42">
        <v>61.94</v>
      </c>
      <c r="I13" s="43">
        <v>54.43</v>
      </c>
      <c r="J13" s="43">
        <v>72.25</v>
      </c>
      <c r="K13" s="43">
        <v>60.73</v>
      </c>
      <c r="L13" s="30">
        <f t="shared" si="1"/>
        <v>249.35</v>
      </c>
      <c r="M13" s="41">
        <v>54.86</v>
      </c>
      <c r="N13" s="40">
        <v>52.13</v>
      </c>
      <c r="O13" s="40">
        <v>65.71</v>
      </c>
      <c r="P13" s="40">
        <v>59.18</v>
      </c>
      <c r="Q13" s="30">
        <f t="shared" si="2"/>
        <v>231.88</v>
      </c>
      <c r="R13" s="42">
        <v>52.34</v>
      </c>
      <c r="S13" s="43">
        <v>49.33</v>
      </c>
      <c r="T13" s="43">
        <v>62.39</v>
      </c>
      <c r="U13" s="43">
        <v>59.44</v>
      </c>
      <c r="V13" s="30">
        <f t="shared" si="3"/>
        <v>223.5</v>
      </c>
    </row>
    <row r="14" spans="1:22" ht="15">
      <c r="A14" s="19">
        <v>10</v>
      </c>
      <c r="B14" s="19">
        <v>9</v>
      </c>
      <c r="C14" s="20" t="s">
        <v>44</v>
      </c>
      <c r="D14" s="19" t="s">
        <v>56</v>
      </c>
      <c r="E14" s="19" t="s">
        <v>63</v>
      </c>
      <c r="F14" s="20" t="s">
        <v>62</v>
      </c>
      <c r="G14" s="34">
        <f t="shared" si="0"/>
        <v>711.12</v>
      </c>
      <c r="H14" s="42">
        <v>58.35</v>
      </c>
      <c r="I14" s="43">
        <v>59.21</v>
      </c>
      <c r="J14" s="43">
        <v>66.6</v>
      </c>
      <c r="K14" s="43">
        <v>60.23</v>
      </c>
      <c r="L14" s="30">
        <f t="shared" si="1"/>
        <v>244.39</v>
      </c>
      <c r="M14" s="41">
        <v>54.86</v>
      </c>
      <c r="N14" s="40">
        <v>58.82</v>
      </c>
      <c r="O14" s="40">
        <v>63.73</v>
      </c>
      <c r="P14" s="40">
        <v>60</v>
      </c>
      <c r="Q14" s="30">
        <f t="shared" si="2"/>
        <v>237.41</v>
      </c>
      <c r="R14" s="42">
        <v>53.32</v>
      </c>
      <c r="S14" s="43">
        <v>52.58</v>
      </c>
      <c r="T14" s="43">
        <v>65.64</v>
      </c>
      <c r="U14" s="43">
        <v>57.78</v>
      </c>
      <c r="V14" s="30">
        <f t="shared" si="3"/>
        <v>229.32000000000002</v>
      </c>
    </row>
    <row r="15" spans="1:22" ht="15">
      <c r="A15" s="19">
        <v>11</v>
      </c>
      <c r="B15" s="19">
        <v>15</v>
      </c>
      <c r="C15" s="20" t="s">
        <v>69</v>
      </c>
      <c r="D15" s="19" t="s">
        <v>37</v>
      </c>
      <c r="E15" s="38" t="s">
        <v>28</v>
      </c>
      <c r="F15" s="39" t="s">
        <v>64</v>
      </c>
      <c r="G15" s="34">
        <f t="shared" si="0"/>
        <v>724.8199999999999</v>
      </c>
      <c r="H15" s="42">
        <v>59.3</v>
      </c>
      <c r="I15" s="43">
        <v>55.7</v>
      </c>
      <c r="J15" s="43">
        <v>70.21</v>
      </c>
      <c r="K15" s="43">
        <v>64.97</v>
      </c>
      <c r="L15" s="30">
        <f t="shared" si="1"/>
        <v>250.17999999999998</v>
      </c>
      <c r="M15" s="41">
        <v>55.65</v>
      </c>
      <c r="N15" s="40">
        <v>55.43</v>
      </c>
      <c r="O15" s="40">
        <v>65.81</v>
      </c>
      <c r="P15" s="40">
        <v>61.2</v>
      </c>
      <c r="Q15" s="30">
        <f t="shared" si="2"/>
        <v>238.08999999999997</v>
      </c>
      <c r="R15" s="42">
        <v>54.8</v>
      </c>
      <c r="S15" s="43">
        <v>57.54</v>
      </c>
      <c r="T15" s="43">
        <v>64.19</v>
      </c>
      <c r="U15" s="43">
        <v>60.02</v>
      </c>
      <c r="V15" s="30">
        <f t="shared" si="3"/>
        <v>236.55</v>
      </c>
    </row>
    <row r="16" spans="1:22" ht="15">
      <c r="A16" s="19">
        <v>12</v>
      </c>
      <c r="B16" s="19">
        <v>26</v>
      </c>
      <c r="C16" s="20" t="s">
        <v>45</v>
      </c>
      <c r="D16" s="19" t="s">
        <v>37</v>
      </c>
      <c r="E16" s="38" t="s">
        <v>28</v>
      </c>
      <c r="F16" s="39" t="s">
        <v>73</v>
      </c>
      <c r="G16" s="34">
        <f t="shared" si="0"/>
        <v>733.18</v>
      </c>
      <c r="H16" s="42">
        <v>55.73</v>
      </c>
      <c r="I16" s="43">
        <v>55.94</v>
      </c>
      <c r="J16" s="43">
        <v>75.17</v>
      </c>
      <c r="K16" s="43">
        <v>63.06</v>
      </c>
      <c r="L16" s="30">
        <f t="shared" si="1"/>
        <v>249.89999999999998</v>
      </c>
      <c r="M16" s="41">
        <v>54.68</v>
      </c>
      <c r="N16" s="40">
        <v>61.49</v>
      </c>
      <c r="O16" s="40">
        <v>67.03</v>
      </c>
      <c r="P16" s="40">
        <v>61.75</v>
      </c>
      <c r="Q16" s="30">
        <f t="shared" si="2"/>
        <v>244.95</v>
      </c>
      <c r="R16" s="42">
        <v>57.7</v>
      </c>
      <c r="S16" s="43">
        <v>55.4</v>
      </c>
      <c r="T16" s="43">
        <v>66</v>
      </c>
      <c r="U16" s="43">
        <v>59.23</v>
      </c>
      <c r="V16" s="30">
        <f t="shared" si="3"/>
        <v>238.32999999999998</v>
      </c>
    </row>
    <row r="17" spans="1:22" ht="15">
      <c r="A17" s="19">
        <v>13</v>
      </c>
      <c r="B17" s="19">
        <v>24</v>
      </c>
      <c r="C17" s="20" t="s">
        <v>52</v>
      </c>
      <c r="D17" s="19" t="s">
        <v>53</v>
      </c>
      <c r="E17" s="38" t="s">
        <v>28</v>
      </c>
      <c r="F17" s="39" t="s">
        <v>80</v>
      </c>
      <c r="G17" s="34">
        <f t="shared" si="0"/>
        <v>738.73</v>
      </c>
      <c r="H17" s="42">
        <v>57.94</v>
      </c>
      <c r="I17" s="43">
        <v>64.86</v>
      </c>
      <c r="J17" s="43">
        <v>75.8</v>
      </c>
      <c r="K17" s="43">
        <v>66.19</v>
      </c>
      <c r="L17" s="30">
        <f t="shared" si="1"/>
        <v>264.78999999999996</v>
      </c>
      <c r="M17" s="41">
        <v>58.45</v>
      </c>
      <c r="N17" s="40">
        <v>52.2</v>
      </c>
      <c r="O17" s="40">
        <v>63.84</v>
      </c>
      <c r="P17" s="40">
        <v>63.06</v>
      </c>
      <c r="Q17" s="30">
        <f t="shared" si="2"/>
        <v>237.55</v>
      </c>
      <c r="R17" s="42">
        <v>56.63</v>
      </c>
      <c r="S17" s="43">
        <v>53.91</v>
      </c>
      <c r="T17" s="43">
        <v>63.11</v>
      </c>
      <c r="U17" s="43">
        <v>62.74</v>
      </c>
      <c r="V17" s="30">
        <f t="shared" si="3"/>
        <v>236.39</v>
      </c>
    </row>
    <row r="18" spans="1:22" ht="15">
      <c r="A18" s="19">
        <v>14</v>
      </c>
      <c r="B18" s="19">
        <v>36</v>
      </c>
      <c r="C18" s="20" t="s">
        <v>96</v>
      </c>
      <c r="D18" s="19" t="s">
        <v>56</v>
      </c>
      <c r="E18" s="38" t="s">
        <v>63</v>
      </c>
      <c r="F18" s="39" t="s">
        <v>51</v>
      </c>
      <c r="G18" s="34">
        <f t="shared" si="0"/>
        <v>743.18</v>
      </c>
      <c r="H18" s="42">
        <v>62.82</v>
      </c>
      <c r="I18" s="43">
        <v>69.85</v>
      </c>
      <c r="J18" s="43">
        <v>68.74</v>
      </c>
      <c r="K18" s="43">
        <v>63.54</v>
      </c>
      <c r="L18" s="30">
        <f t="shared" si="1"/>
        <v>264.95</v>
      </c>
      <c r="M18" s="41">
        <v>59.72</v>
      </c>
      <c r="N18" s="40">
        <v>56.87</v>
      </c>
      <c r="O18" s="40">
        <v>63.67</v>
      </c>
      <c r="P18" s="40">
        <v>62.84</v>
      </c>
      <c r="Q18" s="30">
        <f t="shared" si="2"/>
        <v>243.1</v>
      </c>
      <c r="R18" s="42">
        <v>57.05</v>
      </c>
      <c r="S18" s="43">
        <v>53.01</v>
      </c>
      <c r="T18" s="43">
        <v>65.84</v>
      </c>
      <c r="U18" s="43">
        <v>59.23</v>
      </c>
      <c r="V18" s="30">
        <f t="shared" si="3"/>
        <v>235.13</v>
      </c>
    </row>
    <row r="19" spans="1:22" ht="15">
      <c r="A19" s="19">
        <v>15</v>
      </c>
      <c r="B19" s="19">
        <v>22</v>
      </c>
      <c r="C19" s="20" t="s">
        <v>35</v>
      </c>
      <c r="D19" s="19" t="s">
        <v>34</v>
      </c>
      <c r="E19" s="19" t="s">
        <v>28</v>
      </c>
      <c r="F19" s="20" t="s">
        <v>77</v>
      </c>
      <c r="G19" s="34">
        <f t="shared" si="0"/>
        <v>747.3199999999999</v>
      </c>
      <c r="H19" s="42">
        <v>54.35</v>
      </c>
      <c r="I19" s="43">
        <v>55.86</v>
      </c>
      <c r="J19" s="43">
        <v>63.2</v>
      </c>
      <c r="K19" s="43">
        <v>58.53</v>
      </c>
      <c r="L19" s="30">
        <f t="shared" si="1"/>
        <v>231.94000000000003</v>
      </c>
      <c r="M19" s="41">
        <v>51.67</v>
      </c>
      <c r="N19" s="40">
        <v>57.29</v>
      </c>
      <c r="O19" s="40">
        <v>63.02</v>
      </c>
      <c r="P19" s="40">
        <v>58.32</v>
      </c>
      <c r="Q19" s="30">
        <f t="shared" si="2"/>
        <v>230.3</v>
      </c>
      <c r="R19" s="42">
        <v>50.96</v>
      </c>
      <c r="S19" s="43">
        <v>53.37</v>
      </c>
      <c r="T19" s="43">
        <v>60.75</v>
      </c>
      <c r="U19" s="43">
        <v>120</v>
      </c>
      <c r="V19" s="30">
        <f t="shared" si="3"/>
        <v>285.08</v>
      </c>
    </row>
    <row r="20" spans="1:22" ht="15">
      <c r="A20" s="19">
        <v>16</v>
      </c>
      <c r="B20" s="19">
        <v>17</v>
      </c>
      <c r="C20" s="20" t="s">
        <v>72</v>
      </c>
      <c r="D20" s="19" t="s">
        <v>37</v>
      </c>
      <c r="E20" s="38" t="s">
        <v>28</v>
      </c>
      <c r="F20" s="39" t="s">
        <v>73</v>
      </c>
      <c r="G20" s="34">
        <f t="shared" si="0"/>
        <v>753.81</v>
      </c>
      <c r="H20" s="42">
        <v>67.33</v>
      </c>
      <c r="I20" s="43">
        <v>55.99</v>
      </c>
      <c r="J20" s="43">
        <v>73.03</v>
      </c>
      <c r="K20" s="43">
        <v>64.97</v>
      </c>
      <c r="L20" s="30">
        <f t="shared" si="1"/>
        <v>261.32</v>
      </c>
      <c r="M20" s="41">
        <v>61.51</v>
      </c>
      <c r="N20" s="40">
        <v>61.13</v>
      </c>
      <c r="O20" s="40">
        <v>68.84</v>
      </c>
      <c r="P20" s="40">
        <v>65.24</v>
      </c>
      <c r="Q20" s="30">
        <f t="shared" si="2"/>
        <v>256.72</v>
      </c>
      <c r="R20" s="42">
        <v>55.48</v>
      </c>
      <c r="S20" s="43">
        <v>54.7</v>
      </c>
      <c r="T20" s="43">
        <v>66.66</v>
      </c>
      <c r="U20" s="43">
        <v>58.93</v>
      </c>
      <c r="V20" s="30">
        <f t="shared" si="3"/>
        <v>235.77</v>
      </c>
    </row>
    <row r="21" spans="1:22" ht="15">
      <c r="A21" s="19">
        <v>17</v>
      </c>
      <c r="B21" s="19">
        <v>21</v>
      </c>
      <c r="C21" s="20" t="s">
        <v>75</v>
      </c>
      <c r="D21" s="19" t="s">
        <v>34</v>
      </c>
      <c r="E21" s="38" t="s">
        <v>28</v>
      </c>
      <c r="F21" s="39" t="s">
        <v>76</v>
      </c>
      <c r="G21" s="34">
        <f t="shared" si="0"/>
        <v>753.8199999999999</v>
      </c>
      <c r="H21" s="42">
        <v>56.58</v>
      </c>
      <c r="I21" s="43">
        <v>120</v>
      </c>
      <c r="J21" s="43">
        <v>64.83</v>
      </c>
      <c r="K21" s="43">
        <v>60.59</v>
      </c>
      <c r="L21" s="30">
        <f t="shared" si="1"/>
        <v>302</v>
      </c>
      <c r="M21" s="41">
        <v>51.67</v>
      </c>
      <c r="N21" s="40">
        <v>57.29</v>
      </c>
      <c r="O21" s="40">
        <v>63.02</v>
      </c>
      <c r="P21" s="40">
        <v>58.32</v>
      </c>
      <c r="Q21" s="30">
        <f t="shared" si="2"/>
        <v>230.3</v>
      </c>
      <c r="R21" s="42">
        <v>53.01</v>
      </c>
      <c r="S21" s="43">
        <v>52.16</v>
      </c>
      <c r="T21" s="43">
        <v>60.39</v>
      </c>
      <c r="U21" s="43">
        <v>55.96</v>
      </c>
      <c r="V21" s="30">
        <f t="shared" si="3"/>
        <v>221.52</v>
      </c>
    </row>
    <row r="22" spans="1:22" ht="15">
      <c r="A22" s="19">
        <v>18</v>
      </c>
      <c r="B22" s="19">
        <v>6</v>
      </c>
      <c r="C22" s="20" t="s">
        <v>40</v>
      </c>
      <c r="D22" s="19" t="s">
        <v>56</v>
      </c>
      <c r="E22" s="38" t="s">
        <v>63</v>
      </c>
      <c r="F22" s="39" t="s">
        <v>64</v>
      </c>
      <c r="G22" s="34">
        <f t="shared" si="0"/>
        <v>760.1099999999999</v>
      </c>
      <c r="H22" s="42">
        <v>58.33</v>
      </c>
      <c r="I22" s="43">
        <v>53.93</v>
      </c>
      <c r="J22" s="43">
        <v>69.39</v>
      </c>
      <c r="K22" s="43">
        <v>66.91</v>
      </c>
      <c r="L22" s="30">
        <f t="shared" si="1"/>
        <v>248.55999999999997</v>
      </c>
      <c r="M22" s="41">
        <v>62.21</v>
      </c>
      <c r="N22" s="40">
        <v>53.87</v>
      </c>
      <c r="O22" s="40">
        <v>73.32</v>
      </c>
      <c r="P22" s="40">
        <v>70.2</v>
      </c>
      <c r="Q22" s="30">
        <f t="shared" si="2"/>
        <v>259.59999999999997</v>
      </c>
      <c r="R22" s="42">
        <v>58.79</v>
      </c>
      <c r="S22" s="43">
        <v>57.38</v>
      </c>
      <c r="T22" s="43">
        <v>71.57</v>
      </c>
      <c r="U22" s="43">
        <v>64.21</v>
      </c>
      <c r="V22" s="30">
        <f t="shared" si="3"/>
        <v>251.95</v>
      </c>
    </row>
    <row r="23" spans="1:22" ht="15">
      <c r="A23" s="19">
        <v>19</v>
      </c>
      <c r="B23" s="19">
        <v>4</v>
      </c>
      <c r="C23" s="20" t="s">
        <v>31</v>
      </c>
      <c r="D23" s="19" t="s">
        <v>56</v>
      </c>
      <c r="E23" s="38" t="s">
        <v>28</v>
      </c>
      <c r="F23" s="39" t="s">
        <v>62</v>
      </c>
      <c r="G23" s="34">
        <f t="shared" si="0"/>
        <v>766.5</v>
      </c>
      <c r="H23" s="42">
        <v>56.43</v>
      </c>
      <c r="I23" s="43">
        <v>55.65</v>
      </c>
      <c r="J23" s="43">
        <v>67.36</v>
      </c>
      <c r="K23" s="43">
        <v>60.09</v>
      </c>
      <c r="L23" s="30">
        <f t="shared" si="1"/>
        <v>239.53</v>
      </c>
      <c r="M23" s="41">
        <v>54.78</v>
      </c>
      <c r="N23" s="40">
        <v>54.62</v>
      </c>
      <c r="O23" s="40">
        <v>63.9</v>
      </c>
      <c r="P23" s="40">
        <v>61.44</v>
      </c>
      <c r="Q23" s="30">
        <f t="shared" si="2"/>
        <v>234.74</v>
      </c>
      <c r="R23" s="42">
        <v>55.41</v>
      </c>
      <c r="S23" s="43">
        <v>52.59</v>
      </c>
      <c r="T23" s="43">
        <v>64.23</v>
      </c>
      <c r="U23" s="43">
        <v>120</v>
      </c>
      <c r="V23" s="30">
        <f t="shared" si="3"/>
        <v>292.23</v>
      </c>
    </row>
    <row r="24" spans="1:22" ht="15">
      <c r="A24" s="19">
        <v>20</v>
      </c>
      <c r="B24" s="19">
        <v>3</v>
      </c>
      <c r="C24" s="20" t="s">
        <v>42</v>
      </c>
      <c r="D24" s="19" t="s">
        <v>56</v>
      </c>
      <c r="E24" s="19" t="s">
        <v>57</v>
      </c>
      <c r="F24" s="20" t="s">
        <v>98</v>
      </c>
      <c r="G24" s="34">
        <f t="shared" si="0"/>
        <v>768.85</v>
      </c>
      <c r="H24" s="42">
        <v>61.82</v>
      </c>
      <c r="I24" s="43">
        <v>60.64</v>
      </c>
      <c r="J24" s="43">
        <v>70.79</v>
      </c>
      <c r="K24" s="43">
        <v>65.32</v>
      </c>
      <c r="L24" s="30">
        <f t="shared" si="1"/>
        <v>258.57</v>
      </c>
      <c r="M24" s="41">
        <v>58.32</v>
      </c>
      <c r="N24" s="40">
        <v>63</v>
      </c>
      <c r="O24" s="40">
        <v>69.14</v>
      </c>
      <c r="P24" s="40">
        <v>65.17</v>
      </c>
      <c r="Q24" s="30">
        <f t="shared" si="2"/>
        <v>255.63</v>
      </c>
      <c r="R24" s="42">
        <v>56.3</v>
      </c>
      <c r="S24" s="44">
        <v>68.57</v>
      </c>
      <c r="T24" s="45">
        <v>67.34</v>
      </c>
      <c r="U24" s="44">
        <v>62.44</v>
      </c>
      <c r="V24" s="30">
        <f t="shared" si="3"/>
        <v>254.64999999999998</v>
      </c>
    </row>
    <row r="25" spans="1:22" ht="15">
      <c r="A25" s="19">
        <v>21</v>
      </c>
      <c r="B25" s="19">
        <v>25</v>
      </c>
      <c r="C25" s="20" t="s">
        <v>50</v>
      </c>
      <c r="D25" s="19" t="s">
        <v>37</v>
      </c>
      <c r="E25" s="19" t="s">
        <v>63</v>
      </c>
      <c r="F25" s="20" t="s">
        <v>81</v>
      </c>
      <c r="G25" s="34">
        <f t="shared" si="0"/>
        <v>769.54</v>
      </c>
      <c r="H25" s="42">
        <v>69.22</v>
      </c>
      <c r="I25" s="43">
        <v>55.7</v>
      </c>
      <c r="J25" s="43">
        <v>69.26</v>
      </c>
      <c r="K25" s="43">
        <v>63.86</v>
      </c>
      <c r="L25" s="30">
        <f t="shared" si="1"/>
        <v>258.04</v>
      </c>
      <c r="M25" s="41">
        <v>61.98</v>
      </c>
      <c r="N25" s="40">
        <v>58.37</v>
      </c>
      <c r="O25" s="40">
        <v>70.71</v>
      </c>
      <c r="P25" s="40">
        <v>63.44</v>
      </c>
      <c r="Q25" s="30">
        <f t="shared" si="2"/>
        <v>254.5</v>
      </c>
      <c r="R25" s="42">
        <v>61.39</v>
      </c>
      <c r="S25" s="43">
        <v>58.7</v>
      </c>
      <c r="T25" s="43">
        <v>70.46</v>
      </c>
      <c r="U25" s="43">
        <v>66.45</v>
      </c>
      <c r="V25" s="30">
        <f t="shared" si="3"/>
        <v>257</v>
      </c>
    </row>
    <row r="26" spans="1:22" ht="15">
      <c r="A26" s="19">
        <v>22</v>
      </c>
      <c r="B26" s="19">
        <v>14</v>
      </c>
      <c r="C26" s="20" t="s">
        <v>43</v>
      </c>
      <c r="D26" s="19" t="s">
        <v>37</v>
      </c>
      <c r="E26" s="19" t="s">
        <v>57</v>
      </c>
      <c r="F26" s="20" t="s">
        <v>67</v>
      </c>
      <c r="G26" s="34">
        <f t="shared" si="0"/>
        <v>772.98</v>
      </c>
      <c r="H26" s="42">
        <v>61.02</v>
      </c>
      <c r="I26" s="43">
        <v>62.02</v>
      </c>
      <c r="J26" s="43">
        <v>72.2</v>
      </c>
      <c r="K26" s="43">
        <v>64.55</v>
      </c>
      <c r="L26" s="30">
        <f t="shared" si="1"/>
        <v>259.79</v>
      </c>
      <c r="M26" s="41">
        <v>60.39</v>
      </c>
      <c r="N26" s="40">
        <v>62.71</v>
      </c>
      <c r="O26" s="40">
        <v>69.96</v>
      </c>
      <c r="P26" s="40">
        <v>63.72</v>
      </c>
      <c r="Q26" s="30">
        <f t="shared" si="2"/>
        <v>256.78</v>
      </c>
      <c r="R26" s="42">
        <v>62.49</v>
      </c>
      <c r="S26" s="43">
        <v>57.42</v>
      </c>
      <c r="T26" s="43">
        <v>72.71</v>
      </c>
      <c r="U26" s="43">
        <v>63.79</v>
      </c>
      <c r="V26" s="30">
        <f t="shared" si="3"/>
        <v>256.41</v>
      </c>
    </row>
    <row r="27" spans="1:22" ht="15">
      <c r="A27" s="19">
        <v>23</v>
      </c>
      <c r="B27" s="19">
        <v>37</v>
      </c>
      <c r="C27" s="20" t="s">
        <v>97</v>
      </c>
      <c r="D27" s="19" t="s">
        <v>37</v>
      </c>
      <c r="E27" s="38" t="s">
        <v>28</v>
      </c>
      <c r="F27" s="39" t="s">
        <v>82</v>
      </c>
      <c r="G27" s="34">
        <f t="shared" si="0"/>
        <v>774.1199999999999</v>
      </c>
      <c r="H27" s="42">
        <v>61.74</v>
      </c>
      <c r="I27" s="43">
        <v>63.02</v>
      </c>
      <c r="J27" s="43">
        <v>67</v>
      </c>
      <c r="K27" s="43">
        <v>67.21</v>
      </c>
      <c r="L27" s="30">
        <f t="shared" si="1"/>
        <v>258.96999999999997</v>
      </c>
      <c r="M27" s="41">
        <v>61.18</v>
      </c>
      <c r="N27" s="40">
        <v>62.84</v>
      </c>
      <c r="O27" s="40">
        <v>71.38</v>
      </c>
      <c r="P27" s="40">
        <v>68.25</v>
      </c>
      <c r="Q27" s="30">
        <f t="shared" si="2"/>
        <v>263.65</v>
      </c>
      <c r="R27" s="42">
        <v>64.74</v>
      </c>
      <c r="S27" s="43">
        <v>58.57</v>
      </c>
      <c r="T27" s="43">
        <v>63.93</v>
      </c>
      <c r="U27" s="43">
        <v>64.26</v>
      </c>
      <c r="V27" s="30">
        <f t="shared" si="3"/>
        <v>251.5</v>
      </c>
    </row>
    <row r="28" spans="1:22" ht="15">
      <c r="A28" s="19">
        <v>24</v>
      </c>
      <c r="B28" s="19">
        <v>38</v>
      </c>
      <c r="C28" s="20" t="s">
        <v>70</v>
      </c>
      <c r="D28" s="19" t="s">
        <v>37</v>
      </c>
      <c r="E28" s="19" t="s">
        <v>28</v>
      </c>
      <c r="F28" s="20" t="s">
        <v>60</v>
      </c>
      <c r="G28" s="34">
        <f t="shared" si="0"/>
        <v>775.9</v>
      </c>
      <c r="H28" s="42">
        <v>63.42</v>
      </c>
      <c r="I28" s="43">
        <v>58.6</v>
      </c>
      <c r="J28" s="43">
        <v>73.85</v>
      </c>
      <c r="K28" s="43">
        <v>68.89</v>
      </c>
      <c r="L28" s="30">
        <f t="shared" si="1"/>
        <v>264.76</v>
      </c>
      <c r="M28" s="41">
        <v>60.7</v>
      </c>
      <c r="N28" s="40">
        <v>58.23</v>
      </c>
      <c r="O28" s="40">
        <v>73.81</v>
      </c>
      <c r="P28" s="40">
        <v>66.3</v>
      </c>
      <c r="Q28" s="30">
        <f t="shared" si="2"/>
        <v>259.04</v>
      </c>
      <c r="R28" s="42">
        <v>57.9</v>
      </c>
      <c r="S28" s="43">
        <v>58.6</v>
      </c>
      <c r="T28" s="43">
        <v>71.4</v>
      </c>
      <c r="U28" s="43">
        <v>64.2</v>
      </c>
      <c r="V28" s="30">
        <f t="shared" si="3"/>
        <v>252.10000000000002</v>
      </c>
    </row>
    <row r="29" spans="1:22" ht="15">
      <c r="A29" s="19">
        <v>25</v>
      </c>
      <c r="B29" s="19">
        <v>27</v>
      </c>
      <c r="C29" s="20" t="s">
        <v>48</v>
      </c>
      <c r="D29" s="19" t="s">
        <v>37</v>
      </c>
      <c r="E29" s="19" t="s">
        <v>63</v>
      </c>
      <c r="F29" s="20" t="s">
        <v>76</v>
      </c>
      <c r="G29" s="34">
        <f t="shared" si="0"/>
        <v>823.9200000000001</v>
      </c>
      <c r="H29" s="42">
        <v>66.4</v>
      </c>
      <c r="I29" s="43">
        <v>65.31</v>
      </c>
      <c r="J29" s="43">
        <v>79.08</v>
      </c>
      <c r="K29" s="43">
        <v>68.44</v>
      </c>
      <c r="L29" s="30">
        <f t="shared" si="1"/>
        <v>279.23</v>
      </c>
      <c r="M29" s="41">
        <v>66.08</v>
      </c>
      <c r="N29" s="40">
        <v>67.44</v>
      </c>
      <c r="O29" s="40">
        <v>68.86</v>
      </c>
      <c r="P29" s="40">
        <v>69.81</v>
      </c>
      <c r="Q29" s="30">
        <f t="shared" si="2"/>
        <v>272.19</v>
      </c>
      <c r="R29" s="42">
        <v>69.38</v>
      </c>
      <c r="S29" s="43">
        <v>61</v>
      </c>
      <c r="T29" s="43">
        <v>74.1</v>
      </c>
      <c r="U29" s="43">
        <v>68.02</v>
      </c>
      <c r="V29" s="30">
        <f t="shared" si="3"/>
        <v>272.5</v>
      </c>
    </row>
    <row r="30" spans="1:22" ht="15">
      <c r="A30" s="19">
        <v>26</v>
      </c>
      <c r="B30" s="19">
        <v>30</v>
      </c>
      <c r="C30" s="20" t="s">
        <v>49</v>
      </c>
      <c r="D30" s="19" t="s">
        <v>37</v>
      </c>
      <c r="E30" s="38" t="s">
        <v>57</v>
      </c>
      <c r="F30" s="39" t="s">
        <v>58</v>
      </c>
      <c r="G30" s="34">
        <f t="shared" si="0"/>
        <v>840.1500000000001</v>
      </c>
      <c r="H30" s="42">
        <v>63.38</v>
      </c>
      <c r="I30" s="43">
        <v>75.93</v>
      </c>
      <c r="J30" s="43">
        <v>76.17</v>
      </c>
      <c r="K30" s="43">
        <v>70.35</v>
      </c>
      <c r="L30" s="30">
        <f t="shared" si="1"/>
        <v>285.83000000000004</v>
      </c>
      <c r="M30" s="41">
        <v>66.05</v>
      </c>
      <c r="N30" s="40">
        <v>68.56</v>
      </c>
      <c r="O30" s="40">
        <v>77.43</v>
      </c>
      <c r="P30" s="40">
        <v>69.11</v>
      </c>
      <c r="Q30" s="30">
        <f t="shared" si="2"/>
        <v>281.15000000000003</v>
      </c>
      <c r="R30" s="42">
        <v>64.4</v>
      </c>
      <c r="S30" s="43">
        <v>65.71</v>
      </c>
      <c r="T30" s="43">
        <v>72.01</v>
      </c>
      <c r="U30" s="43">
        <v>71.05</v>
      </c>
      <c r="V30" s="30">
        <f t="shared" si="3"/>
        <v>273.17</v>
      </c>
    </row>
    <row r="31" spans="1:22" ht="15">
      <c r="A31" s="19">
        <v>27</v>
      </c>
      <c r="B31" s="19">
        <v>35</v>
      </c>
      <c r="C31" s="20" t="s">
        <v>94</v>
      </c>
      <c r="D31" s="19" t="s">
        <v>37</v>
      </c>
      <c r="E31" s="19" t="s">
        <v>63</v>
      </c>
      <c r="F31" s="20" t="s">
        <v>95</v>
      </c>
      <c r="G31" s="34">
        <f t="shared" si="0"/>
        <v>854.2499999999999</v>
      </c>
      <c r="H31" s="42">
        <v>66.03</v>
      </c>
      <c r="I31" s="43">
        <v>71.84</v>
      </c>
      <c r="J31" s="43">
        <v>89.25</v>
      </c>
      <c r="K31" s="43">
        <v>70.87</v>
      </c>
      <c r="L31" s="30">
        <f t="shared" si="1"/>
        <v>297.99</v>
      </c>
      <c r="M31" s="41">
        <v>68.13</v>
      </c>
      <c r="N31" s="40">
        <v>60.64</v>
      </c>
      <c r="O31" s="40">
        <v>74.52</v>
      </c>
      <c r="P31" s="40">
        <v>70.33</v>
      </c>
      <c r="Q31" s="30">
        <f t="shared" si="2"/>
        <v>273.61999999999995</v>
      </c>
      <c r="R31" s="42">
        <v>71.04</v>
      </c>
      <c r="S31" s="43">
        <v>65.79</v>
      </c>
      <c r="T31" s="43">
        <v>74.55</v>
      </c>
      <c r="U31" s="43">
        <v>71.26</v>
      </c>
      <c r="V31" s="30">
        <f t="shared" si="3"/>
        <v>282.64</v>
      </c>
    </row>
    <row r="32" spans="1:22" ht="15">
      <c r="A32" s="19">
        <v>28</v>
      </c>
      <c r="B32" s="19">
        <v>8</v>
      </c>
      <c r="C32" s="20" t="s">
        <v>66</v>
      </c>
      <c r="D32" s="19" t="s">
        <v>56</v>
      </c>
      <c r="E32" s="19" t="s">
        <v>63</v>
      </c>
      <c r="F32" s="20" t="s">
        <v>51</v>
      </c>
      <c r="G32" s="34">
        <f>SUM(L32,Q32,V32)</f>
        <v>872.3900000000001</v>
      </c>
      <c r="H32" s="42">
        <v>78.39</v>
      </c>
      <c r="I32" s="43">
        <v>77.42</v>
      </c>
      <c r="J32" s="43">
        <v>85.75</v>
      </c>
      <c r="K32" s="43">
        <v>76.52</v>
      </c>
      <c r="L32" s="30">
        <f>SUM(H32:K32)</f>
        <v>318.08</v>
      </c>
      <c r="M32" s="41">
        <v>65.61</v>
      </c>
      <c r="N32" s="40">
        <v>60.36</v>
      </c>
      <c r="O32" s="40">
        <v>78.69</v>
      </c>
      <c r="P32" s="40">
        <v>71.72</v>
      </c>
      <c r="Q32" s="30">
        <f>SUM(M32:P32)</f>
        <v>276.38</v>
      </c>
      <c r="R32" s="42">
        <v>66.89</v>
      </c>
      <c r="S32" s="43">
        <v>61.24</v>
      </c>
      <c r="T32" s="43">
        <v>78.98</v>
      </c>
      <c r="U32" s="43">
        <v>70.82</v>
      </c>
      <c r="V32" s="30">
        <f>SUM(R32:U32)</f>
        <v>277.93</v>
      </c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  <row r="298" spans="1:17" ht="15">
      <c r="A298" s="21"/>
      <c r="B298" s="21"/>
      <c r="C298" s="22"/>
      <c r="D298" s="21"/>
      <c r="E298" s="23"/>
      <c r="F298" s="24"/>
      <c r="H298" s="22"/>
      <c r="I298" s="24"/>
      <c r="J298" s="24"/>
      <c r="K298" s="24"/>
      <c r="L298" s="22"/>
      <c r="M298" s="22"/>
      <c r="N298" s="22"/>
      <c r="O298" s="22"/>
      <c r="P298" s="22"/>
      <c r="Q298" s="22"/>
    </row>
    <row r="299" spans="1:17" ht="15">
      <c r="A299" s="21"/>
      <c r="B299" s="21"/>
      <c r="C299" s="22"/>
      <c r="D299" s="21"/>
      <c r="E299" s="23"/>
      <c r="F299" s="24"/>
      <c r="H299" s="22"/>
      <c r="I299" s="24"/>
      <c r="J299" s="24"/>
      <c r="K299" s="24"/>
      <c r="L299" s="22"/>
      <c r="M299" s="22"/>
      <c r="N299" s="22"/>
      <c r="O299" s="22"/>
      <c r="P299" s="22"/>
      <c r="Q299" s="22"/>
    </row>
    <row r="300" spans="1:17" ht="15">
      <c r="A300" s="21"/>
      <c r="B300" s="21"/>
      <c r="C300" s="22"/>
      <c r="D300" s="21"/>
      <c r="E300" s="23"/>
      <c r="F300" s="24"/>
      <c r="H300" s="22"/>
      <c r="I300" s="24"/>
      <c r="J300" s="24"/>
      <c r="K300" s="24"/>
      <c r="L300" s="22"/>
      <c r="M300" s="22"/>
      <c r="N300" s="22"/>
      <c r="O300" s="22"/>
      <c r="P300" s="22"/>
      <c r="Q300" s="22"/>
    </row>
    <row r="301" spans="1:17" ht="15">
      <c r="A301" s="21"/>
      <c r="B301" s="21"/>
      <c r="C301" s="22"/>
      <c r="D301" s="21"/>
      <c r="E301" s="23"/>
      <c r="F301" s="24"/>
      <c r="H301" s="22"/>
      <c r="I301" s="24"/>
      <c r="J301" s="24"/>
      <c r="K301" s="24"/>
      <c r="L301" s="22"/>
      <c r="M301" s="22"/>
      <c r="N301" s="22"/>
      <c r="O301" s="22"/>
      <c r="P301" s="22"/>
      <c r="Q301" s="22"/>
    </row>
    <row r="302" spans="1:17" ht="15">
      <c r="A302" s="21"/>
      <c r="B302" s="21"/>
      <c r="C302" s="22"/>
      <c r="D302" s="21"/>
      <c r="E302" s="23"/>
      <c r="F302" s="24"/>
      <c r="H302" s="22"/>
      <c r="I302" s="24"/>
      <c r="J302" s="24"/>
      <c r="K302" s="24"/>
      <c r="L302" s="22"/>
      <c r="M302" s="22"/>
      <c r="N302" s="22"/>
      <c r="O302" s="22"/>
      <c r="P302" s="22"/>
      <c r="Q302" s="22"/>
    </row>
    <row r="303" spans="1:17" ht="15">
      <c r="A303" s="21"/>
      <c r="B303" s="21"/>
      <c r="C303" s="22"/>
      <c r="D303" s="21"/>
      <c r="E303" s="23"/>
      <c r="F303" s="24"/>
      <c r="H303" s="22"/>
      <c r="I303" s="24"/>
      <c r="J303" s="24"/>
      <c r="K303" s="24"/>
      <c r="L303" s="22"/>
      <c r="M303" s="22"/>
      <c r="N303" s="22"/>
      <c r="O303" s="22"/>
      <c r="P303" s="22"/>
      <c r="Q303" s="22"/>
    </row>
    <row r="304" spans="1:17" ht="15">
      <c r="A304" s="21"/>
      <c r="B304" s="21"/>
      <c r="C304" s="22"/>
      <c r="D304" s="21"/>
      <c r="E304" s="23"/>
      <c r="F304" s="24"/>
      <c r="H304" s="22"/>
      <c r="I304" s="24"/>
      <c r="J304" s="24"/>
      <c r="K304" s="24"/>
      <c r="L304" s="22"/>
      <c r="M304" s="22"/>
      <c r="N304" s="22"/>
      <c r="O304" s="22"/>
      <c r="P304" s="22"/>
      <c r="Q304" s="22"/>
    </row>
    <row r="305" spans="1:17" ht="15">
      <c r="A305" s="21"/>
      <c r="B305" s="21"/>
      <c r="C305" s="22"/>
      <c r="D305" s="21"/>
      <c r="E305" s="23"/>
      <c r="F305" s="24"/>
      <c r="H305" s="22"/>
      <c r="I305" s="24"/>
      <c r="J305" s="24"/>
      <c r="K305" s="24"/>
      <c r="L305" s="22"/>
      <c r="M305" s="22"/>
      <c r="N305" s="22"/>
      <c r="O305" s="22"/>
      <c r="P305" s="22"/>
      <c r="Q305" s="22"/>
    </row>
    <row r="306" spans="1:17" ht="15">
      <c r="A306" s="21"/>
      <c r="B306" s="21"/>
      <c r="C306" s="22"/>
      <c r="D306" s="21"/>
      <c r="E306" s="23"/>
      <c r="F306" s="24"/>
      <c r="H306" s="22"/>
      <c r="I306" s="24"/>
      <c r="J306" s="24"/>
      <c r="K306" s="24"/>
      <c r="L306" s="22"/>
      <c r="M306" s="22"/>
      <c r="N306" s="22"/>
      <c r="O306" s="22"/>
      <c r="P306" s="22"/>
      <c r="Q306" s="22"/>
    </row>
    <row r="307" spans="1:17" ht="15">
      <c r="A307" s="21"/>
      <c r="B307" s="21"/>
      <c r="C307" s="22"/>
      <c r="D307" s="21"/>
      <c r="E307" s="23"/>
      <c r="F307" s="24"/>
      <c r="H307" s="22"/>
      <c r="I307" s="24"/>
      <c r="J307" s="24"/>
      <c r="K307" s="24"/>
      <c r="L307" s="22"/>
      <c r="M307" s="22"/>
      <c r="N307" s="22"/>
      <c r="O307" s="22"/>
      <c r="P307" s="22"/>
      <c r="Q307" s="22"/>
    </row>
    <row r="308" spans="1:17" ht="15">
      <c r="A308" s="21"/>
      <c r="B308" s="21"/>
      <c r="C308" s="22"/>
      <c r="D308" s="21"/>
      <c r="E308" s="23"/>
      <c r="F308" s="24"/>
      <c r="H308" s="22"/>
      <c r="I308" s="24"/>
      <c r="J308" s="24"/>
      <c r="K308" s="24"/>
      <c r="L308" s="22"/>
      <c r="M308" s="22"/>
      <c r="N308" s="22"/>
      <c r="O308" s="22"/>
      <c r="P308" s="22"/>
      <c r="Q308" s="22"/>
    </row>
    <row r="309" spans="1:17" ht="15">
      <c r="A309" s="21"/>
      <c r="B309" s="21"/>
      <c r="C309" s="22"/>
      <c r="D309" s="21"/>
      <c r="E309" s="23"/>
      <c r="F309" s="24"/>
      <c r="H309" s="22"/>
      <c r="I309" s="24"/>
      <c r="J309" s="24"/>
      <c r="K309" s="24"/>
      <c r="L309" s="22"/>
      <c r="M309" s="22"/>
      <c r="N309" s="22"/>
      <c r="O309" s="22"/>
      <c r="P309" s="22"/>
      <c r="Q309" s="22"/>
    </row>
    <row r="310" spans="1:17" ht="15">
      <c r="A310" s="21"/>
      <c r="B310" s="21"/>
      <c r="C310" s="22"/>
      <c r="D310" s="21"/>
      <c r="E310" s="23"/>
      <c r="F310" s="24"/>
      <c r="H310" s="22"/>
      <c r="I310" s="24"/>
      <c r="J310" s="24"/>
      <c r="K310" s="24"/>
      <c r="L310" s="22"/>
      <c r="M310" s="22"/>
      <c r="N310" s="22"/>
      <c r="O310" s="22"/>
      <c r="P310" s="22"/>
      <c r="Q310" s="22"/>
    </row>
    <row r="311" spans="1:17" ht="15">
      <c r="A311" s="21"/>
      <c r="B311" s="21"/>
      <c r="C311" s="22"/>
      <c r="D311" s="21"/>
      <c r="E311" s="23"/>
      <c r="F311" s="24"/>
      <c r="H311" s="22"/>
      <c r="I311" s="24"/>
      <c r="J311" s="24"/>
      <c r="K311" s="24"/>
      <c r="L311" s="22"/>
      <c r="M311" s="22"/>
      <c r="N311" s="22"/>
      <c r="O311" s="22"/>
      <c r="P311" s="22"/>
      <c r="Q311" s="22"/>
    </row>
    <row r="312" spans="1:17" ht="15">
      <c r="A312" s="21"/>
      <c r="B312" s="21"/>
      <c r="C312" s="22"/>
      <c r="D312" s="21"/>
      <c r="E312" s="23"/>
      <c r="F312" s="24"/>
      <c r="H312" s="22"/>
      <c r="I312" s="24"/>
      <c r="J312" s="24"/>
      <c r="K312" s="24"/>
      <c r="L312" s="22"/>
      <c r="M312" s="22"/>
      <c r="N312" s="22"/>
      <c r="O312" s="22"/>
      <c r="P312" s="22"/>
      <c r="Q312" s="22"/>
    </row>
    <row r="313" spans="1:17" ht="15">
      <c r="A313" s="21"/>
      <c r="B313" s="21"/>
      <c r="C313" s="22"/>
      <c r="D313" s="21"/>
      <c r="E313" s="23"/>
      <c r="F313" s="24"/>
      <c r="H313" s="22"/>
      <c r="I313" s="24"/>
      <c r="J313" s="24"/>
      <c r="K313" s="24"/>
      <c r="L313" s="22"/>
      <c r="M313" s="22"/>
      <c r="N313" s="22"/>
      <c r="O313" s="22"/>
      <c r="P313" s="22"/>
      <c r="Q313" s="22"/>
    </row>
    <row r="314" spans="1:17" ht="15">
      <c r="A314" s="21"/>
      <c r="B314" s="21"/>
      <c r="C314" s="22"/>
      <c r="D314" s="21"/>
      <c r="E314" s="23"/>
      <c r="F314" s="24"/>
      <c r="H314" s="22"/>
      <c r="I314" s="24"/>
      <c r="J314" s="24"/>
      <c r="K314" s="24"/>
      <c r="L314" s="22"/>
      <c r="M314" s="22"/>
      <c r="N314" s="22"/>
      <c r="O314" s="22"/>
      <c r="P314" s="22"/>
      <c r="Q314" s="22"/>
    </row>
    <row r="315" spans="1:17" ht="15">
      <c r="A315" s="21"/>
      <c r="B315" s="21"/>
      <c r="C315" s="22"/>
      <c r="D315" s="21"/>
      <c r="E315" s="23"/>
      <c r="F315" s="24"/>
      <c r="H315" s="22"/>
      <c r="I315" s="24"/>
      <c r="J315" s="24"/>
      <c r="K315" s="24"/>
      <c r="L315" s="22"/>
      <c r="M315" s="22"/>
      <c r="N315" s="22"/>
      <c r="O315" s="22"/>
      <c r="P315" s="22"/>
      <c r="Q315" s="22"/>
    </row>
    <row r="316" spans="1:17" ht="15">
      <c r="A316" s="21"/>
      <c r="B316" s="21"/>
      <c r="C316" s="22"/>
      <c r="D316" s="21"/>
      <c r="E316" s="23"/>
      <c r="F316" s="24"/>
      <c r="H316" s="22"/>
      <c r="I316" s="24"/>
      <c r="J316" s="24"/>
      <c r="K316" s="24"/>
      <c r="L316" s="22"/>
      <c r="M316" s="22"/>
      <c r="N316" s="22"/>
      <c r="O316" s="22"/>
      <c r="P316" s="22"/>
      <c r="Q316" s="22"/>
    </row>
    <row r="317" spans="1:17" ht="15">
      <c r="A317" s="21"/>
      <c r="B317" s="21"/>
      <c r="C317" s="22"/>
      <c r="D317" s="21"/>
      <c r="E317" s="23"/>
      <c r="F317" s="24"/>
      <c r="H317" s="22"/>
      <c r="I317" s="24"/>
      <c r="J317" s="24"/>
      <c r="K317" s="24"/>
      <c r="L317" s="22"/>
      <c r="M317" s="22"/>
      <c r="N317" s="22"/>
      <c r="O317" s="22"/>
      <c r="P317" s="22"/>
      <c r="Q317" s="22"/>
    </row>
    <row r="318" spans="1:17" ht="15">
      <c r="A318" s="21"/>
      <c r="B318" s="21"/>
      <c r="C318" s="22"/>
      <c r="D318" s="21"/>
      <c r="E318" s="23"/>
      <c r="F318" s="24"/>
      <c r="H318" s="22"/>
      <c r="I318" s="24"/>
      <c r="J318" s="24"/>
      <c r="K318" s="24"/>
      <c r="L318" s="22"/>
      <c r="M318" s="22"/>
      <c r="N318" s="22"/>
      <c r="O318" s="22"/>
      <c r="P318" s="22"/>
      <c r="Q318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0"/>
  <sheetViews>
    <sheetView zoomScale="85" zoomScaleNormal="85" zoomScalePageLayoutView="0" workbookViewId="0" topLeftCell="A1">
      <selection activeCell="H1" sqref="H1:V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7.0039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5"/>
      <c r="E1" s="35"/>
      <c r="F1" s="35"/>
      <c r="G1" s="35"/>
      <c r="H1" s="57" t="s">
        <v>99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8.75">
      <c r="A2" s="58" t="s">
        <v>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8.75">
      <c r="A3" s="15"/>
      <c r="B3" s="15"/>
      <c r="C3" s="15"/>
      <c r="D3" s="15"/>
      <c r="E3" s="15"/>
      <c r="F3" s="15"/>
      <c r="G3" s="32"/>
      <c r="H3" s="59" t="s">
        <v>10</v>
      </c>
      <c r="I3" s="60"/>
      <c r="J3" s="60"/>
      <c r="K3" s="60"/>
      <c r="L3" s="61"/>
      <c r="M3" s="62" t="s">
        <v>11</v>
      </c>
      <c r="N3" s="60"/>
      <c r="O3" s="60"/>
      <c r="P3" s="60"/>
      <c r="Q3" s="63"/>
      <c r="R3" s="64" t="s">
        <v>12</v>
      </c>
      <c r="S3" s="65"/>
      <c r="T3" s="65"/>
      <c r="U3" s="65"/>
      <c r="V3" s="66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3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1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42</v>
      </c>
      <c r="C5" s="20" t="s">
        <v>108</v>
      </c>
      <c r="D5" s="19" t="s">
        <v>56</v>
      </c>
      <c r="E5" s="38" t="s">
        <v>28</v>
      </c>
      <c r="F5" s="39" t="s">
        <v>76</v>
      </c>
      <c r="G5" s="34">
        <f aca="true" t="shared" si="0" ref="G5:G24">SUM(L5,Q5,V5)</f>
        <v>737.136</v>
      </c>
      <c r="H5" s="42">
        <v>61.909</v>
      </c>
      <c r="I5" s="43">
        <v>61.285</v>
      </c>
      <c r="J5" s="43">
        <v>63.684</v>
      </c>
      <c r="K5" s="43">
        <v>58.746</v>
      </c>
      <c r="L5" s="30">
        <f aca="true" t="shared" si="1" ref="L5:L24">SUM(H5:K5)</f>
        <v>245.624</v>
      </c>
      <c r="M5" s="41">
        <v>61.02</v>
      </c>
      <c r="N5" s="40">
        <v>61.057</v>
      </c>
      <c r="O5" s="40">
        <v>64.417</v>
      </c>
      <c r="P5" s="40">
        <v>57.755</v>
      </c>
      <c r="Q5" s="30">
        <f aca="true" t="shared" si="2" ref="Q5:Q24">SUM(M5:P5)</f>
        <v>244.249</v>
      </c>
      <c r="R5" s="42">
        <v>60.141</v>
      </c>
      <c r="S5" s="43">
        <v>60.512</v>
      </c>
      <c r="T5" s="43">
        <v>64.727</v>
      </c>
      <c r="U5" s="43">
        <v>61.883</v>
      </c>
      <c r="V5" s="30">
        <f aca="true" t="shared" si="3" ref="V5:V24">SUM(R5:U5)</f>
        <v>247.263</v>
      </c>
    </row>
    <row r="6" spans="1:22" ht="15">
      <c r="A6" s="19">
        <v>2</v>
      </c>
      <c r="B6" s="19">
        <v>20</v>
      </c>
      <c r="C6" s="20" t="s">
        <v>36</v>
      </c>
      <c r="D6" s="19" t="s">
        <v>37</v>
      </c>
      <c r="E6" s="38" t="s">
        <v>28</v>
      </c>
      <c r="F6" s="39" t="s">
        <v>102</v>
      </c>
      <c r="G6" s="34">
        <f t="shared" si="0"/>
        <v>772.701</v>
      </c>
      <c r="H6" s="42">
        <v>66.006</v>
      </c>
      <c r="I6" s="43">
        <v>65.596</v>
      </c>
      <c r="J6" s="43">
        <v>71.438</v>
      </c>
      <c r="K6" s="43">
        <v>70.036</v>
      </c>
      <c r="L6" s="30">
        <f t="shared" si="1"/>
        <v>273.076</v>
      </c>
      <c r="M6" s="41">
        <v>62.544</v>
      </c>
      <c r="N6" s="40">
        <v>59.617</v>
      </c>
      <c r="O6" s="40">
        <v>66.242</v>
      </c>
      <c r="P6" s="40">
        <v>67.091</v>
      </c>
      <c r="Q6" s="30">
        <f t="shared" si="2"/>
        <v>255.49400000000003</v>
      </c>
      <c r="R6" s="42">
        <v>59.737</v>
      </c>
      <c r="S6" s="43">
        <v>59.259</v>
      </c>
      <c r="T6" s="43">
        <v>66.686</v>
      </c>
      <c r="U6" s="43">
        <v>58.449</v>
      </c>
      <c r="V6" s="30">
        <f t="shared" si="3"/>
        <v>244.13100000000003</v>
      </c>
    </row>
    <row r="7" spans="1:22" ht="15">
      <c r="A7" s="19">
        <v>3</v>
      </c>
      <c r="B7" s="19">
        <v>22</v>
      </c>
      <c r="C7" s="20" t="s">
        <v>35</v>
      </c>
      <c r="D7" s="19" t="s">
        <v>34</v>
      </c>
      <c r="E7" s="38" t="s">
        <v>28</v>
      </c>
      <c r="F7" s="39" t="s">
        <v>104</v>
      </c>
      <c r="G7" s="34">
        <f t="shared" si="0"/>
        <v>773.1769999999999</v>
      </c>
      <c r="H7" s="42">
        <v>67.471</v>
      </c>
      <c r="I7" s="43">
        <v>62.058</v>
      </c>
      <c r="J7" s="43">
        <v>69.099</v>
      </c>
      <c r="K7" s="43">
        <v>65.092</v>
      </c>
      <c r="L7" s="30">
        <f t="shared" si="1"/>
        <v>263.71999999999997</v>
      </c>
      <c r="M7" s="41">
        <v>64.253</v>
      </c>
      <c r="N7" s="40">
        <v>61.151</v>
      </c>
      <c r="O7" s="40">
        <v>68.188</v>
      </c>
      <c r="P7" s="40">
        <v>66.907</v>
      </c>
      <c r="Q7" s="30">
        <f t="shared" si="2"/>
        <v>260.49899999999997</v>
      </c>
      <c r="R7" s="42">
        <v>63.443</v>
      </c>
      <c r="S7" s="43">
        <v>60.214</v>
      </c>
      <c r="T7" s="43">
        <v>65.781</v>
      </c>
      <c r="U7" s="43">
        <v>59.52</v>
      </c>
      <c r="V7" s="30">
        <f t="shared" si="3"/>
        <v>248.958</v>
      </c>
    </row>
    <row r="8" spans="1:22" ht="15">
      <c r="A8" s="19">
        <v>4</v>
      </c>
      <c r="B8" s="19">
        <v>3</v>
      </c>
      <c r="C8" s="20" t="s">
        <v>42</v>
      </c>
      <c r="D8" s="19" t="s">
        <v>56</v>
      </c>
      <c r="E8" s="19" t="s">
        <v>57</v>
      </c>
      <c r="F8" s="20" t="s">
        <v>100</v>
      </c>
      <c r="G8" s="34">
        <f t="shared" si="0"/>
        <v>773.725</v>
      </c>
      <c r="H8" s="42">
        <v>66.45</v>
      </c>
      <c r="I8" s="43">
        <v>65.1</v>
      </c>
      <c r="J8" s="43">
        <v>69.71</v>
      </c>
      <c r="K8" s="43">
        <v>62.06</v>
      </c>
      <c r="L8" s="30">
        <f t="shared" si="1"/>
        <v>263.32</v>
      </c>
      <c r="M8" s="41">
        <v>64.286</v>
      </c>
      <c r="N8" s="40">
        <v>63.04</v>
      </c>
      <c r="O8" s="40">
        <v>66.287</v>
      </c>
      <c r="P8" s="40">
        <v>59.479</v>
      </c>
      <c r="Q8" s="30">
        <f t="shared" si="2"/>
        <v>253.09199999999998</v>
      </c>
      <c r="R8" s="42">
        <v>62.348</v>
      </c>
      <c r="S8" s="43">
        <v>64.777</v>
      </c>
      <c r="T8" s="43">
        <v>70.639</v>
      </c>
      <c r="U8" s="43">
        <v>59.549</v>
      </c>
      <c r="V8" s="30">
        <f t="shared" si="3"/>
        <v>257.313</v>
      </c>
    </row>
    <row r="9" spans="1:22" ht="15">
      <c r="A9" s="19">
        <v>5</v>
      </c>
      <c r="B9" s="19">
        <v>2</v>
      </c>
      <c r="C9" s="20" t="s">
        <v>59</v>
      </c>
      <c r="D9" s="19" t="s">
        <v>56</v>
      </c>
      <c r="E9" s="38" t="s">
        <v>28</v>
      </c>
      <c r="F9" s="39" t="s">
        <v>60</v>
      </c>
      <c r="G9" s="34">
        <f t="shared" si="0"/>
        <v>791.1209999999999</v>
      </c>
      <c r="H9" s="42">
        <v>68.395</v>
      </c>
      <c r="I9" s="43">
        <v>68.971</v>
      </c>
      <c r="J9" s="43">
        <v>71.135</v>
      </c>
      <c r="K9" s="43">
        <v>64.554</v>
      </c>
      <c r="L9" s="30">
        <f t="shared" si="1"/>
        <v>273.05499999999995</v>
      </c>
      <c r="M9" s="41">
        <v>68.205</v>
      </c>
      <c r="N9" s="40">
        <v>64.007</v>
      </c>
      <c r="O9" s="40">
        <v>65.449</v>
      </c>
      <c r="P9" s="40">
        <v>62.946</v>
      </c>
      <c r="Q9" s="30">
        <f t="shared" si="2"/>
        <v>260.60699999999997</v>
      </c>
      <c r="R9" s="42">
        <v>65.804</v>
      </c>
      <c r="S9" s="43">
        <v>64.892</v>
      </c>
      <c r="T9" s="43">
        <v>65.255</v>
      </c>
      <c r="U9" s="43">
        <v>61.508</v>
      </c>
      <c r="V9" s="30">
        <f t="shared" si="3"/>
        <v>257.459</v>
      </c>
    </row>
    <row r="10" spans="1:22" ht="15">
      <c r="A10" s="19">
        <v>6</v>
      </c>
      <c r="B10" s="19">
        <v>17</v>
      </c>
      <c r="C10" s="20" t="s">
        <v>72</v>
      </c>
      <c r="D10" s="19" t="s">
        <v>37</v>
      </c>
      <c r="E10" s="19" t="s">
        <v>28</v>
      </c>
      <c r="F10" s="20" t="s">
        <v>73</v>
      </c>
      <c r="G10" s="34">
        <f t="shared" si="0"/>
        <v>795.275</v>
      </c>
      <c r="H10" s="42">
        <v>66.012</v>
      </c>
      <c r="I10" s="43">
        <v>66.379</v>
      </c>
      <c r="J10" s="43">
        <v>71.621</v>
      </c>
      <c r="K10" s="43">
        <v>66.568</v>
      </c>
      <c r="L10" s="30">
        <f t="shared" si="1"/>
        <v>270.58</v>
      </c>
      <c r="M10" s="41">
        <v>63.948</v>
      </c>
      <c r="N10" s="40">
        <v>64.415</v>
      </c>
      <c r="O10" s="40">
        <v>67.665</v>
      </c>
      <c r="P10" s="40">
        <v>62.79</v>
      </c>
      <c r="Q10" s="30">
        <f t="shared" si="2"/>
        <v>258.81800000000004</v>
      </c>
      <c r="R10" s="46">
        <v>69.419</v>
      </c>
      <c r="S10" s="43">
        <v>67.764</v>
      </c>
      <c r="T10" s="43">
        <v>70.294</v>
      </c>
      <c r="U10" s="43">
        <v>58.4</v>
      </c>
      <c r="V10" s="30">
        <f t="shared" si="3"/>
        <v>265.87699999999995</v>
      </c>
    </row>
    <row r="11" spans="1:22" ht="15">
      <c r="A11" s="19">
        <v>7</v>
      </c>
      <c r="B11" s="19">
        <v>19</v>
      </c>
      <c r="C11" s="20" t="s">
        <v>39</v>
      </c>
      <c r="D11" s="19" t="s">
        <v>37</v>
      </c>
      <c r="E11" s="19" t="s">
        <v>28</v>
      </c>
      <c r="F11" s="20" t="s">
        <v>102</v>
      </c>
      <c r="G11" s="34">
        <f t="shared" si="0"/>
        <v>810.873</v>
      </c>
      <c r="H11" s="42">
        <v>68.757</v>
      </c>
      <c r="I11" s="43">
        <v>69.537</v>
      </c>
      <c r="J11" s="43">
        <v>73.286</v>
      </c>
      <c r="K11" s="43">
        <v>75.494</v>
      </c>
      <c r="L11" s="30">
        <f t="shared" si="1"/>
        <v>287.074</v>
      </c>
      <c r="M11" s="41">
        <v>67.198</v>
      </c>
      <c r="N11" s="40">
        <v>63.222</v>
      </c>
      <c r="O11" s="40">
        <v>68.824</v>
      </c>
      <c r="P11" s="40">
        <v>66.709</v>
      </c>
      <c r="Q11" s="30">
        <f t="shared" si="2"/>
        <v>265.953</v>
      </c>
      <c r="R11" s="42">
        <v>64.819</v>
      </c>
      <c r="S11" s="43">
        <v>64.89</v>
      </c>
      <c r="T11" s="43">
        <v>67.534</v>
      </c>
      <c r="U11" s="43">
        <v>60.603</v>
      </c>
      <c r="V11" s="30">
        <f t="shared" si="3"/>
        <v>257.846</v>
      </c>
    </row>
    <row r="12" spans="1:22" ht="15">
      <c r="A12" s="19">
        <v>8</v>
      </c>
      <c r="B12" s="19">
        <v>4</v>
      </c>
      <c r="C12" s="20" t="s">
        <v>31</v>
      </c>
      <c r="D12" s="19" t="s">
        <v>56</v>
      </c>
      <c r="E12" s="38" t="s">
        <v>28</v>
      </c>
      <c r="F12" s="39" t="s">
        <v>62</v>
      </c>
      <c r="G12" s="34">
        <f t="shared" si="0"/>
        <v>817.8209999999999</v>
      </c>
      <c r="H12" s="42">
        <v>74.216</v>
      </c>
      <c r="I12" s="43">
        <v>65.116</v>
      </c>
      <c r="J12" s="43">
        <v>72.349</v>
      </c>
      <c r="K12" s="43">
        <v>65.883</v>
      </c>
      <c r="L12" s="30">
        <f t="shared" si="1"/>
        <v>277.56399999999996</v>
      </c>
      <c r="M12" s="41">
        <v>67.25</v>
      </c>
      <c r="N12" s="40">
        <v>66.174</v>
      </c>
      <c r="O12" s="40">
        <v>68.262</v>
      </c>
      <c r="P12" s="40">
        <v>63.493</v>
      </c>
      <c r="Q12" s="30">
        <f t="shared" si="2"/>
        <v>265.17900000000003</v>
      </c>
      <c r="R12" s="42">
        <v>66.351</v>
      </c>
      <c r="S12" s="43">
        <v>70.545</v>
      </c>
      <c r="T12" s="43">
        <v>70.573</v>
      </c>
      <c r="U12" s="43">
        <v>67.609</v>
      </c>
      <c r="V12" s="30">
        <f t="shared" si="3"/>
        <v>275.078</v>
      </c>
    </row>
    <row r="13" spans="1:22" ht="15">
      <c r="A13" s="19">
        <v>9</v>
      </c>
      <c r="B13" s="19">
        <v>26</v>
      </c>
      <c r="C13" s="20" t="s">
        <v>45</v>
      </c>
      <c r="D13" s="19" t="s">
        <v>37</v>
      </c>
      <c r="E13" s="38" t="s">
        <v>28</v>
      </c>
      <c r="F13" s="39" t="s">
        <v>73</v>
      </c>
      <c r="G13" s="34">
        <f t="shared" si="0"/>
        <v>831.787</v>
      </c>
      <c r="H13" s="42">
        <v>71.411</v>
      </c>
      <c r="I13" s="43">
        <v>67.219</v>
      </c>
      <c r="J13" s="43">
        <v>74.177</v>
      </c>
      <c r="K13" s="43">
        <v>71.22</v>
      </c>
      <c r="L13" s="30">
        <f t="shared" si="1"/>
        <v>284.02700000000004</v>
      </c>
      <c r="M13" s="41">
        <v>70.703</v>
      </c>
      <c r="N13" s="40">
        <v>66.361</v>
      </c>
      <c r="O13" s="40">
        <v>71.616</v>
      </c>
      <c r="P13" s="40">
        <v>71.484</v>
      </c>
      <c r="Q13" s="30">
        <f t="shared" si="2"/>
        <v>280.164</v>
      </c>
      <c r="R13" s="42">
        <v>67.058</v>
      </c>
      <c r="S13" s="43">
        <v>63.702</v>
      </c>
      <c r="T13" s="43">
        <v>70.444</v>
      </c>
      <c r="U13" s="43">
        <v>66.392</v>
      </c>
      <c r="V13" s="30">
        <f t="shared" si="3"/>
        <v>267.596</v>
      </c>
    </row>
    <row r="14" spans="1:22" ht="15">
      <c r="A14" s="19">
        <v>10</v>
      </c>
      <c r="B14" s="19">
        <v>9</v>
      </c>
      <c r="C14" s="20" t="s">
        <v>44</v>
      </c>
      <c r="D14" s="19" t="s">
        <v>56</v>
      </c>
      <c r="E14" s="38" t="s">
        <v>63</v>
      </c>
      <c r="F14" s="39" t="s">
        <v>101</v>
      </c>
      <c r="G14" s="34">
        <f t="shared" si="0"/>
        <v>835.625</v>
      </c>
      <c r="H14" s="42">
        <v>69.893</v>
      </c>
      <c r="I14" s="43">
        <v>66.372</v>
      </c>
      <c r="J14" s="43">
        <v>71.772</v>
      </c>
      <c r="K14" s="43">
        <v>75.171</v>
      </c>
      <c r="L14" s="30">
        <f t="shared" si="1"/>
        <v>283.20799999999997</v>
      </c>
      <c r="M14" s="41">
        <v>71.227</v>
      </c>
      <c r="N14" s="40">
        <v>68.959</v>
      </c>
      <c r="O14" s="40">
        <v>72.754</v>
      </c>
      <c r="P14" s="40">
        <v>63.738</v>
      </c>
      <c r="Q14" s="30">
        <f t="shared" si="2"/>
        <v>276.678</v>
      </c>
      <c r="R14" s="42">
        <v>68.161</v>
      </c>
      <c r="S14" s="43">
        <v>64.447</v>
      </c>
      <c r="T14" s="43">
        <v>70.072</v>
      </c>
      <c r="U14" s="43">
        <v>73.059</v>
      </c>
      <c r="V14" s="30">
        <f t="shared" si="3"/>
        <v>275.73900000000003</v>
      </c>
    </row>
    <row r="15" spans="1:22" ht="15">
      <c r="A15" s="19">
        <v>11</v>
      </c>
      <c r="B15" s="19">
        <v>21</v>
      </c>
      <c r="C15" s="20" t="s">
        <v>75</v>
      </c>
      <c r="D15" s="19" t="s">
        <v>34</v>
      </c>
      <c r="E15" s="38" t="s">
        <v>28</v>
      </c>
      <c r="F15" s="39" t="s">
        <v>103</v>
      </c>
      <c r="G15" s="34">
        <f t="shared" si="0"/>
        <v>837.6419999999998</v>
      </c>
      <c r="H15" s="42">
        <v>72.74</v>
      </c>
      <c r="I15" s="43">
        <v>67.59</v>
      </c>
      <c r="J15" s="43">
        <v>72.83</v>
      </c>
      <c r="K15" s="43">
        <v>71.44</v>
      </c>
      <c r="L15" s="30">
        <f t="shared" si="1"/>
        <v>284.59999999999997</v>
      </c>
      <c r="M15" s="41">
        <v>69.142</v>
      </c>
      <c r="N15" s="40">
        <v>68.606</v>
      </c>
      <c r="O15" s="40">
        <v>73.397</v>
      </c>
      <c r="P15" s="40">
        <v>71.145</v>
      </c>
      <c r="Q15" s="30">
        <f t="shared" si="2"/>
        <v>282.28999999999996</v>
      </c>
      <c r="R15" s="42">
        <v>65.769</v>
      </c>
      <c r="S15" s="43">
        <v>68.556</v>
      </c>
      <c r="T15" s="43">
        <v>72.012</v>
      </c>
      <c r="U15" s="43">
        <v>64.415</v>
      </c>
      <c r="V15" s="30">
        <f t="shared" si="3"/>
        <v>270.752</v>
      </c>
    </row>
    <row r="16" spans="1:22" ht="15">
      <c r="A16" s="19">
        <v>12</v>
      </c>
      <c r="B16" s="19">
        <v>38</v>
      </c>
      <c r="C16" s="20" t="s">
        <v>70</v>
      </c>
      <c r="D16" s="19" t="s">
        <v>37</v>
      </c>
      <c r="E16" s="19" t="s">
        <v>28</v>
      </c>
      <c r="F16" s="20" t="s">
        <v>60</v>
      </c>
      <c r="G16" s="34">
        <f t="shared" si="0"/>
        <v>850.405</v>
      </c>
      <c r="H16" s="42">
        <v>73.575</v>
      </c>
      <c r="I16" s="43">
        <v>71.58</v>
      </c>
      <c r="J16" s="43">
        <v>76.672</v>
      </c>
      <c r="K16" s="43">
        <v>70.215</v>
      </c>
      <c r="L16" s="30">
        <f t="shared" si="1"/>
        <v>292.04200000000003</v>
      </c>
      <c r="M16" s="41">
        <v>72.903</v>
      </c>
      <c r="N16" s="40">
        <v>69.453</v>
      </c>
      <c r="O16" s="40">
        <v>75.167</v>
      </c>
      <c r="P16" s="40">
        <v>68.135</v>
      </c>
      <c r="Q16" s="30">
        <f t="shared" si="2"/>
        <v>285.658</v>
      </c>
      <c r="R16" s="42">
        <v>69.255</v>
      </c>
      <c r="S16" s="43">
        <v>67.132</v>
      </c>
      <c r="T16" s="43">
        <v>68.808</v>
      </c>
      <c r="U16" s="43">
        <v>67.51</v>
      </c>
      <c r="V16" s="30">
        <f t="shared" si="3"/>
        <v>272.705</v>
      </c>
    </row>
    <row r="17" spans="1:22" ht="15">
      <c r="A17" s="19">
        <v>13</v>
      </c>
      <c r="B17" s="19">
        <v>1</v>
      </c>
      <c r="C17" s="20" t="s">
        <v>32</v>
      </c>
      <c r="D17" s="19" t="s">
        <v>56</v>
      </c>
      <c r="E17" s="38" t="s">
        <v>57</v>
      </c>
      <c r="F17" s="39" t="s">
        <v>58</v>
      </c>
      <c r="G17" s="34">
        <f t="shared" si="0"/>
        <v>852.214</v>
      </c>
      <c r="H17" s="42">
        <v>76.419</v>
      </c>
      <c r="I17" s="43">
        <v>69.166</v>
      </c>
      <c r="J17" s="43">
        <v>74.87</v>
      </c>
      <c r="K17" s="43">
        <v>69.514</v>
      </c>
      <c r="L17" s="30">
        <f t="shared" si="1"/>
        <v>289.969</v>
      </c>
      <c r="M17" s="41">
        <v>73.366</v>
      </c>
      <c r="N17" s="40">
        <v>68.551</v>
      </c>
      <c r="O17" s="40">
        <v>72.795</v>
      </c>
      <c r="P17" s="40">
        <v>68.664</v>
      </c>
      <c r="Q17" s="30">
        <f t="shared" si="2"/>
        <v>283.376</v>
      </c>
      <c r="R17" s="42">
        <v>69.494</v>
      </c>
      <c r="S17" s="43">
        <v>71.472</v>
      </c>
      <c r="T17" s="43">
        <v>71.086</v>
      </c>
      <c r="U17" s="43">
        <v>66.817</v>
      </c>
      <c r="V17" s="30">
        <f t="shared" si="3"/>
        <v>278.869</v>
      </c>
    </row>
    <row r="18" spans="1:22" ht="15">
      <c r="A18" s="19">
        <v>14</v>
      </c>
      <c r="B18" s="19">
        <v>39</v>
      </c>
      <c r="C18" s="20" t="s">
        <v>49</v>
      </c>
      <c r="D18" s="19" t="s">
        <v>37</v>
      </c>
      <c r="E18" s="38" t="s">
        <v>28</v>
      </c>
      <c r="F18" s="39" t="s">
        <v>62</v>
      </c>
      <c r="G18" s="34">
        <f t="shared" si="0"/>
        <v>854.8650000000001</v>
      </c>
      <c r="H18" s="42">
        <v>74.801</v>
      </c>
      <c r="I18" s="43">
        <v>73.211</v>
      </c>
      <c r="J18" s="43">
        <v>76.437</v>
      </c>
      <c r="K18" s="43">
        <v>70.129</v>
      </c>
      <c r="L18" s="30">
        <f t="shared" si="1"/>
        <v>294.57800000000003</v>
      </c>
      <c r="M18" s="41">
        <v>70.492</v>
      </c>
      <c r="N18" s="40">
        <v>70.909</v>
      </c>
      <c r="O18" s="40">
        <v>73.716</v>
      </c>
      <c r="P18" s="40">
        <v>69.406</v>
      </c>
      <c r="Q18" s="30">
        <f t="shared" si="2"/>
        <v>284.523</v>
      </c>
      <c r="R18" s="42">
        <v>73.682</v>
      </c>
      <c r="S18" s="43">
        <v>67.438</v>
      </c>
      <c r="T18" s="43">
        <v>70.467</v>
      </c>
      <c r="U18" s="43">
        <v>64.177</v>
      </c>
      <c r="V18" s="30">
        <f t="shared" si="3"/>
        <v>275.764</v>
      </c>
    </row>
    <row r="19" spans="1:22" ht="15">
      <c r="A19" s="19">
        <v>15</v>
      </c>
      <c r="B19" s="19">
        <v>14</v>
      </c>
      <c r="C19" s="20" t="s">
        <v>43</v>
      </c>
      <c r="D19" s="19" t="s">
        <v>37</v>
      </c>
      <c r="E19" s="38" t="s">
        <v>57</v>
      </c>
      <c r="F19" s="39" t="s">
        <v>61</v>
      </c>
      <c r="G19" s="34">
        <f t="shared" si="0"/>
        <v>870.824</v>
      </c>
      <c r="H19" s="42">
        <v>71.711</v>
      </c>
      <c r="I19" s="43">
        <v>70.233</v>
      </c>
      <c r="J19" s="43">
        <v>76.416</v>
      </c>
      <c r="K19" s="43">
        <v>73.514</v>
      </c>
      <c r="L19" s="30">
        <f t="shared" si="1"/>
        <v>291.874</v>
      </c>
      <c r="M19" s="41">
        <v>71.746</v>
      </c>
      <c r="N19" s="40">
        <v>72.911</v>
      </c>
      <c r="O19" s="40">
        <v>81.788</v>
      </c>
      <c r="P19" s="40">
        <v>67.145</v>
      </c>
      <c r="Q19" s="30">
        <f t="shared" si="2"/>
        <v>293.59</v>
      </c>
      <c r="R19" s="42">
        <v>74.497</v>
      </c>
      <c r="S19" s="43">
        <v>71.019</v>
      </c>
      <c r="T19" s="43">
        <v>73.871</v>
      </c>
      <c r="U19" s="43">
        <v>65.973</v>
      </c>
      <c r="V19" s="30">
        <f t="shared" si="3"/>
        <v>285.36</v>
      </c>
    </row>
    <row r="20" spans="1:22" ht="15">
      <c r="A20" s="19">
        <v>16</v>
      </c>
      <c r="B20" s="19">
        <v>43</v>
      </c>
      <c r="C20" s="20" t="s">
        <v>48</v>
      </c>
      <c r="D20" s="19" t="s">
        <v>37</v>
      </c>
      <c r="E20" s="19" t="s">
        <v>57</v>
      </c>
      <c r="F20" s="20" t="s">
        <v>74</v>
      </c>
      <c r="G20" s="34">
        <f t="shared" si="0"/>
        <v>879.0989999999999</v>
      </c>
      <c r="H20" s="42">
        <v>73.383</v>
      </c>
      <c r="I20" s="43">
        <v>75.452</v>
      </c>
      <c r="J20" s="43">
        <v>79.601</v>
      </c>
      <c r="K20" s="43">
        <v>67.138</v>
      </c>
      <c r="L20" s="30">
        <f t="shared" si="1"/>
        <v>295.57399999999996</v>
      </c>
      <c r="M20" s="41">
        <v>71.948</v>
      </c>
      <c r="N20" s="40">
        <v>79.355</v>
      </c>
      <c r="O20" s="40">
        <v>78.418</v>
      </c>
      <c r="P20" s="40">
        <v>65.624</v>
      </c>
      <c r="Q20" s="30">
        <f t="shared" si="2"/>
        <v>295.345</v>
      </c>
      <c r="R20" s="42">
        <v>73.07</v>
      </c>
      <c r="S20" s="44">
        <v>70.61</v>
      </c>
      <c r="T20" s="45">
        <v>78.799</v>
      </c>
      <c r="U20" s="44">
        <v>65.701</v>
      </c>
      <c r="V20" s="30">
        <f t="shared" si="3"/>
        <v>288.18</v>
      </c>
    </row>
    <row r="21" spans="1:22" ht="15">
      <c r="A21" s="19">
        <v>17</v>
      </c>
      <c r="B21" s="19">
        <v>10</v>
      </c>
      <c r="C21" s="20" t="s">
        <v>41</v>
      </c>
      <c r="D21" s="19" t="s">
        <v>56</v>
      </c>
      <c r="E21" s="38" t="s">
        <v>63</v>
      </c>
      <c r="F21" s="39" t="s">
        <v>67</v>
      </c>
      <c r="G21" s="34">
        <f t="shared" si="0"/>
        <v>884.064</v>
      </c>
      <c r="H21" s="42">
        <v>73.682</v>
      </c>
      <c r="I21" s="43">
        <v>68.835</v>
      </c>
      <c r="J21" s="43">
        <v>79.383</v>
      </c>
      <c r="K21" s="43">
        <v>77.575</v>
      </c>
      <c r="L21" s="30">
        <f t="shared" si="1"/>
        <v>299.47499999999997</v>
      </c>
      <c r="M21" s="41">
        <v>75.546</v>
      </c>
      <c r="N21" s="40">
        <v>72.233</v>
      </c>
      <c r="O21" s="40">
        <v>75.684</v>
      </c>
      <c r="P21" s="40">
        <v>71.511</v>
      </c>
      <c r="Q21" s="30">
        <f t="shared" si="2"/>
        <v>294.974</v>
      </c>
      <c r="R21" s="42">
        <v>72.416</v>
      </c>
      <c r="S21" s="43">
        <v>72.509</v>
      </c>
      <c r="T21" s="43">
        <v>76.297</v>
      </c>
      <c r="U21" s="43">
        <v>68.393</v>
      </c>
      <c r="V21" s="30">
        <f t="shared" si="3"/>
        <v>289.615</v>
      </c>
    </row>
    <row r="22" spans="1:22" ht="15">
      <c r="A22" s="19">
        <v>18</v>
      </c>
      <c r="B22" s="19">
        <v>41</v>
      </c>
      <c r="C22" s="20" t="s">
        <v>106</v>
      </c>
      <c r="D22" s="19" t="s">
        <v>56</v>
      </c>
      <c r="E22" s="38" t="s">
        <v>63</v>
      </c>
      <c r="F22" s="39" t="s">
        <v>107</v>
      </c>
      <c r="G22" s="34">
        <f t="shared" si="0"/>
        <v>967.656</v>
      </c>
      <c r="H22" s="42">
        <v>82.462</v>
      </c>
      <c r="I22" s="43">
        <v>89.217</v>
      </c>
      <c r="J22" s="43">
        <v>86.476</v>
      </c>
      <c r="K22" s="43">
        <v>83.386</v>
      </c>
      <c r="L22" s="30">
        <f t="shared" si="1"/>
        <v>341.54099999999994</v>
      </c>
      <c r="M22" s="41">
        <v>81.188</v>
      </c>
      <c r="N22" s="40">
        <v>77.544</v>
      </c>
      <c r="O22" s="40">
        <v>83.515</v>
      </c>
      <c r="P22" s="40">
        <v>78.34</v>
      </c>
      <c r="Q22" s="30">
        <f t="shared" si="2"/>
        <v>320.587</v>
      </c>
      <c r="R22" s="42">
        <v>79.529</v>
      </c>
      <c r="S22" s="43">
        <v>77.48</v>
      </c>
      <c r="T22" s="43">
        <v>77.886</v>
      </c>
      <c r="U22" s="43">
        <v>70.633</v>
      </c>
      <c r="V22" s="30">
        <f t="shared" si="3"/>
        <v>305.528</v>
      </c>
    </row>
    <row r="23" spans="1:22" ht="15">
      <c r="A23" s="19">
        <v>19</v>
      </c>
      <c r="B23" s="19">
        <v>8</v>
      </c>
      <c r="C23" s="20" t="s">
        <v>66</v>
      </c>
      <c r="D23" s="19" t="s">
        <v>56</v>
      </c>
      <c r="E23" s="38" t="s">
        <v>63</v>
      </c>
      <c r="F23" s="39" t="s">
        <v>51</v>
      </c>
      <c r="G23" s="34">
        <f t="shared" si="0"/>
        <v>1016.711</v>
      </c>
      <c r="H23" s="42">
        <v>86.87</v>
      </c>
      <c r="I23" s="43">
        <v>85.77</v>
      </c>
      <c r="J23" s="43">
        <v>91.49</v>
      </c>
      <c r="K23" s="43">
        <v>80.92</v>
      </c>
      <c r="L23" s="30">
        <f t="shared" si="1"/>
        <v>345.05</v>
      </c>
      <c r="M23" s="41">
        <v>84.792</v>
      </c>
      <c r="N23" s="40">
        <v>85.206</v>
      </c>
      <c r="O23" s="40">
        <v>88.063</v>
      </c>
      <c r="P23" s="40">
        <v>77.004</v>
      </c>
      <c r="Q23" s="30">
        <f t="shared" si="2"/>
        <v>335.065</v>
      </c>
      <c r="R23" s="42">
        <v>85.249</v>
      </c>
      <c r="S23" s="43">
        <v>80.251</v>
      </c>
      <c r="T23" s="43">
        <v>86.87</v>
      </c>
      <c r="U23" s="43">
        <v>84.226</v>
      </c>
      <c r="V23" s="30">
        <f t="shared" si="3"/>
        <v>336.596</v>
      </c>
    </row>
    <row r="24" spans="1:22" ht="15">
      <c r="A24" s="19">
        <v>20</v>
      </c>
      <c r="B24" s="19">
        <v>40</v>
      </c>
      <c r="C24" s="20" t="s">
        <v>105</v>
      </c>
      <c r="D24" s="19" t="s">
        <v>56</v>
      </c>
      <c r="E24" s="38" t="s">
        <v>63</v>
      </c>
      <c r="F24" s="39" t="s">
        <v>95</v>
      </c>
      <c r="G24" s="34">
        <f t="shared" si="0"/>
        <v>1031.131</v>
      </c>
      <c r="H24" s="42">
        <v>97.796</v>
      </c>
      <c r="I24" s="43">
        <v>95.796</v>
      </c>
      <c r="J24" s="43">
        <v>104.497</v>
      </c>
      <c r="K24" s="43">
        <v>93.158</v>
      </c>
      <c r="L24" s="30">
        <f t="shared" si="1"/>
        <v>391.247</v>
      </c>
      <c r="M24" s="41">
        <v>83.095</v>
      </c>
      <c r="N24" s="40">
        <v>78.125</v>
      </c>
      <c r="O24" s="40">
        <v>91.823</v>
      </c>
      <c r="P24" s="40">
        <v>71.907</v>
      </c>
      <c r="Q24" s="30">
        <f t="shared" si="2"/>
        <v>324.95</v>
      </c>
      <c r="R24" s="42">
        <v>80.821</v>
      </c>
      <c r="S24" s="43">
        <v>73.974</v>
      </c>
      <c r="T24" s="43">
        <v>82.961</v>
      </c>
      <c r="U24" s="43">
        <v>77.178</v>
      </c>
      <c r="V24" s="30">
        <f t="shared" si="3"/>
        <v>314.934</v>
      </c>
    </row>
    <row r="25" spans="1:17" ht="15">
      <c r="A25" s="21"/>
      <c r="B25" s="21"/>
      <c r="C25" s="22"/>
      <c r="D25" s="21"/>
      <c r="E25" s="23"/>
      <c r="F25" s="24"/>
      <c r="H25" s="22"/>
      <c r="I25" s="24"/>
      <c r="J25" s="24"/>
      <c r="K25" s="24"/>
      <c r="L25" s="22"/>
      <c r="M25" s="22"/>
      <c r="N25" s="22"/>
      <c r="O25" s="22"/>
      <c r="P25" s="22"/>
      <c r="Q25" s="22"/>
    </row>
    <row r="26" spans="1:17" ht="15">
      <c r="A26" s="21"/>
      <c r="B26" s="21"/>
      <c r="C26" s="22"/>
      <c r="D26" s="21"/>
      <c r="E26" s="23"/>
      <c r="F26" s="24"/>
      <c r="H26" s="22"/>
      <c r="I26" s="24"/>
      <c r="J26" s="24"/>
      <c r="K26" s="24"/>
      <c r="L26" s="22"/>
      <c r="M26" s="22"/>
      <c r="N26" s="22"/>
      <c r="O26" s="22"/>
      <c r="P26" s="22"/>
      <c r="Q26" s="22"/>
    </row>
    <row r="27" spans="1:17" ht="15">
      <c r="A27" s="21"/>
      <c r="B27" s="21"/>
      <c r="C27" s="22"/>
      <c r="D27" s="21"/>
      <c r="E27" s="23"/>
      <c r="F27" s="24"/>
      <c r="H27" s="22"/>
      <c r="I27" s="24"/>
      <c r="J27" s="24"/>
      <c r="K27" s="24"/>
      <c r="L27" s="22"/>
      <c r="M27" s="22"/>
      <c r="N27" s="22"/>
      <c r="O27" s="22"/>
      <c r="P27" s="22"/>
      <c r="Q27" s="22"/>
    </row>
    <row r="28" spans="1:17" ht="15">
      <c r="A28" s="21"/>
      <c r="B28" s="21"/>
      <c r="C28" s="22"/>
      <c r="D28" s="21"/>
      <c r="E28" s="23"/>
      <c r="F28" s="24"/>
      <c r="H28" s="22"/>
      <c r="I28" s="24"/>
      <c r="J28" s="24"/>
      <c r="K28" s="24"/>
      <c r="L28" s="22"/>
      <c r="M28" s="22"/>
      <c r="N28" s="22"/>
      <c r="O28" s="22"/>
      <c r="P28" s="22"/>
      <c r="Q28" s="22"/>
    </row>
    <row r="29" spans="1:17" ht="15">
      <c r="A29" s="21"/>
      <c r="B29" s="21"/>
      <c r="C29" s="22"/>
      <c r="D29" s="21"/>
      <c r="E29" s="23"/>
      <c r="F29" s="24"/>
      <c r="H29" s="22"/>
      <c r="I29" s="24"/>
      <c r="J29" s="24"/>
      <c r="K29" s="24"/>
      <c r="L29" s="22"/>
      <c r="M29" s="22"/>
      <c r="N29" s="22"/>
      <c r="O29" s="22"/>
      <c r="P29" s="22"/>
      <c r="Q29" s="22"/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  <row r="298" spans="1:17" ht="15">
      <c r="A298" s="21"/>
      <c r="B298" s="21"/>
      <c r="C298" s="22"/>
      <c r="D298" s="21"/>
      <c r="E298" s="23"/>
      <c r="F298" s="24"/>
      <c r="H298" s="22"/>
      <c r="I298" s="24"/>
      <c r="J298" s="24"/>
      <c r="K298" s="24"/>
      <c r="L298" s="22"/>
      <c r="M298" s="22"/>
      <c r="N298" s="22"/>
      <c r="O298" s="22"/>
      <c r="P298" s="22"/>
      <c r="Q298" s="22"/>
    </row>
    <row r="299" spans="1:17" ht="15">
      <c r="A299" s="21"/>
      <c r="B299" s="21"/>
      <c r="C299" s="22"/>
      <c r="D299" s="21"/>
      <c r="E299" s="23"/>
      <c r="F299" s="24"/>
      <c r="H299" s="22"/>
      <c r="I299" s="24"/>
      <c r="J299" s="24"/>
      <c r="K299" s="24"/>
      <c r="L299" s="22"/>
      <c r="M299" s="22"/>
      <c r="N299" s="22"/>
      <c r="O299" s="22"/>
      <c r="P299" s="22"/>
      <c r="Q299" s="22"/>
    </row>
    <row r="300" spans="1:17" ht="15">
      <c r="A300" s="21"/>
      <c r="B300" s="21"/>
      <c r="C300" s="22"/>
      <c r="D300" s="21"/>
      <c r="E300" s="23"/>
      <c r="F300" s="24"/>
      <c r="H300" s="22"/>
      <c r="I300" s="24"/>
      <c r="J300" s="24"/>
      <c r="K300" s="24"/>
      <c r="L300" s="22"/>
      <c r="M300" s="22"/>
      <c r="N300" s="22"/>
      <c r="O300" s="22"/>
      <c r="P300" s="22"/>
      <c r="Q300" s="22"/>
    </row>
    <row r="301" spans="1:17" ht="15">
      <c r="A301" s="21"/>
      <c r="B301" s="21"/>
      <c r="C301" s="22"/>
      <c r="D301" s="21"/>
      <c r="E301" s="23"/>
      <c r="F301" s="24"/>
      <c r="H301" s="22"/>
      <c r="I301" s="24"/>
      <c r="J301" s="24"/>
      <c r="K301" s="24"/>
      <c r="L301" s="22"/>
      <c r="M301" s="22"/>
      <c r="N301" s="22"/>
      <c r="O301" s="22"/>
      <c r="P301" s="22"/>
      <c r="Q301" s="22"/>
    </row>
    <row r="302" spans="1:17" ht="15">
      <c r="A302" s="21"/>
      <c r="B302" s="21"/>
      <c r="C302" s="22"/>
      <c r="D302" s="21"/>
      <c r="E302" s="23"/>
      <c r="F302" s="24"/>
      <c r="H302" s="22"/>
      <c r="I302" s="24"/>
      <c r="J302" s="24"/>
      <c r="K302" s="24"/>
      <c r="L302" s="22"/>
      <c r="M302" s="22"/>
      <c r="N302" s="22"/>
      <c r="O302" s="22"/>
      <c r="P302" s="22"/>
      <c r="Q302" s="22"/>
    </row>
    <row r="303" spans="1:17" ht="15">
      <c r="A303" s="21"/>
      <c r="B303" s="21"/>
      <c r="C303" s="22"/>
      <c r="D303" s="21"/>
      <c r="E303" s="23"/>
      <c r="F303" s="24"/>
      <c r="H303" s="22"/>
      <c r="I303" s="24"/>
      <c r="J303" s="24"/>
      <c r="K303" s="24"/>
      <c r="L303" s="22"/>
      <c r="M303" s="22"/>
      <c r="N303" s="22"/>
      <c r="O303" s="22"/>
      <c r="P303" s="22"/>
      <c r="Q303" s="22"/>
    </row>
    <row r="304" spans="1:17" ht="15">
      <c r="A304" s="21"/>
      <c r="B304" s="21"/>
      <c r="C304" s="22"/>
      <c r="D304" s="21"/>
      <c r="E304" s="23"/>
      <c r="F304" s="24"/>
      <c r="H304" s="22"/>
      <c r="I304" s="24"/>
      <c r="J304" s="24"/>
      <c r="K304" s="24"/>
      <c r="L304" s="22"/>
      <c r="M304" s="22"/>
      <c r="N304" s="22"/>
      <c r="O304" s="22"/>
      <c r="P304" s="22"/>
      <c r="Q304" s="22"/>
    </row>
    <row r="305" spans="1:17" ht="15">
      <c r="A305" s="21"/>
      <c r="B305" s="21"/>
      <c r="C305" s="22"/>
      <c r="D305" s="21"/>
      <c r="E305" s="23"/>
      <c r="F305" s="24"/>
      <c r="H305" s="22"/>
      <c r="I305" s="24"/>
      <c r="J305" s="24"/>
      <c r="K305" s="24"/>
      <c r="L305" s="22"/>
      <c r="M305" s="22"/>
      <c r="N305" s="22"/>
      <c r="O305" s="22"/>
      <c r="P305" s="22"/>
      <c r="Q305" s="22"/>
    </row>
    <row r="306" spans="1:17" ht="15">
      <c r="A306" s="21"/>
      <c r="B306" s="21"/>
      <c r="C306" s="22"/>
      <c r="D306" s="21"/>
      <c r="E306" s="23"/>
      <c r="F306" s="24"/>
      <c r="H306" s="22"/>
      <c r="I306" s="24"/>
      <c r="J306" s="24"/>
      <c r="K306" s="24"/>
      <c r="L306" s="22"/>
      <c r="M306" s="22"/>
      <c r="N306" s="22"/>
      <c r="O306" s="22"/>
      <c r="P306" s="22"/>
      <c r="Q306" s="22"/>
    </row>
    <row r="307" spans="1:17" ht="15">
      <c r="A307" s="21"/>
      <c r="B307" s="21"/>
      <c r="C307" s="22"/>
      <c r="D307" s="21"/>
      <c r="E307" s="23"/>
      <c r="F307" s="24"/>
      <c r="H307" s="22"/>
      <c r="I307" s="24"/>
      <c r="J307" s="24"/>
      <c r="K307" s="24"/>
      <c r="L307" s="22"/>
      <c r="M307" s="22"/>
      <c r="N307" s="22"/>
      <c r="O307" s="22"/>
      <c r="P307" s="22"/>
      <c r="Q307" s="22"/>
    </row>
    <row r="308" spans="1:17" ht="15">
      <c r="A308" s="21"/>
      <c r="B308" s="21"/>
      <c r="C308" s="22"/>
      <c r="D308" s="21"/>
      <c r="E308" s="23"/>
      <c r="F308" s="24"/>
      <c r="H308" s="22"/>
      <c r="I308" s="24"/>
      <c r="J308" s="24"/>
      <c r="K308" s="24"/>
      <c r="L308" s="22"/>
      <c r="M308" s="22"/>
      <c r="N308" s="22"/>
      <c r="O308" s="22"/>
      <c r="P308" s="22"/>
      <c r="Q308" s="22"/>
    </row>
    <row r="309" spans="1:17" ht="15">
      <c r="A309" s="21"/>
      <c r="B309" s="21"/>
      <c r="C309" s="22"/>
      <c r="D309" s="21"/>
      <c r="E309" s="23"/>
      <c r="F309" s="24"/>
      <c r="H309" s="22"/>
      <c r="I309" s="24"/>
      <c r="J309" s="24"/>
      <c r="K309" s="24"/>
      <c r="L309" s="22"/>
      <c r="M309" s="22"/>
      <c r="N309" s="22"/>
      <c r="O309" s="22"/>
      <c r="P309" s="22"/>
      <c r="Q309" s="22"/>
    </row>
    <row r="310" spans="1:17" ht="15">
      <c r="A310" s="21"/>
      <c r="B310" s="21"/>
      <c r="C310" s="22"/>
      <c r="D310" s="21"/>
      <c r="E310" s="23"/>
      <c r="F310" s="24"/>
      <c r="H310" s="22"/>
      <c r="I310" s="24"/>
      <c r="J310" s="24"/>
      <c r="K310" s="24"/>
      <c r="L310" s="22"/>
      <c r="M310" s="22"/>
      <c r="N310" s="22"/>
      <c r="O310" s="22"/>
      <c r="P310" s="22"/>
      <c r="Q310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4"/>
  <sheetViews>
    <sheetView zoomScale="85" zoomScaleNormal="85" zoomScalePageLayoutView="0" workbookViewId="0" topLeftCell="A1">
      <selection activeCell="H1" sqref="H1:V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7.0039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5"/>
      <c r="E1" s="35"/>
      <c r="F1" s="35"/>
      <c r="G1" s="35"/>
      <c r="H1" s="57" t="s">
        <v>109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8.75">
      <c r="A2" s="58" t="s">
        <v>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8.75">
      <c r="A3" s="15"/>
      <c r="B3" s="15"/>
      <c r="C3" s="15"/>
      <c r="D3" s="15"/>
      <c r="E3" s="15"/>
      <c r="F3" s="15"/>
      <c r="G3" s="32"/>
      <c r="H3" s="59" t="s">
        <v>10</v>
      </c>
      <c r="I3" s="60"/>
      <c r="J3" s="60"/>
      <c r="K3" s="60"/>
      <c r="L3" s="61"/>
      <c r="M3" s="62" t="s">
        <v>11</v>
      </c>
      <c r="N3" s="60"/>
      <c r="O3" s="60"/>
      <c r="P3" s="60"/>
      <c r="Q3" s="63"/>
      <c r="R3" s="64" t="s">
        <v>12</v>
      </c>
      <c r="S3" s="65"/>
      <c r="T3" s="65"/>
      <c r="U3" s="65"/>
      <c r="V3" s="66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3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1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12</v>
      </c>
      <c r="C5" s="20" t="s">
        <v>29</v>
      </c>
      <c r="D5" s="19" t="s">
        <v>30</v>
      </c>
      <c r="E5" s="38" t="s">
        <v>28</v>
      </c>
      <c r="F5" s="39" t="s">
        <v>68</v>
      </c>
      <c r="G5" s="34">
        <f aca="true" t="shared" si="0" ref="G5:G18">SUM(L5,Q5,V5)</f>
        <v>625.32</v>
      </c>
      <c r="H5" s="47">
        <v>49.3</v>
      </c>
      <c r="I5" s="48">
        <v>50.17</v>
      </c>
      <c r="J5" s="48">
        <v>59.93</v>
      </c>
      <c r="K5" s="48">
        <v>49.34</v>
      </c>
      <c r="L5" s="30">
        <f aca="true" t="shared" si="1" ref="L5:L18">SUM(H5:K5)</f>
        <v>208.74</v>
      </c>
      <c r="M5" s="41">
        <v>47.15</v>
      </c>
      <c r="N5" s="40">
        <v>49.12</v>
      </c>
      <c r="O5" s="40">
        <v>58.77</v>
      </c>
      <c r="P5" s="40">
        <v>52.4</v>
      </c>
      <c r="Q5" s="30">
        <f aca="true" t="shared" si="2" ref="Q5:Q18">SUM(M5:P5)</f>
        <v>207.44</v>
      </c>
      <c r="R5" s="42">
        <v>49.31</v>
      </c>
      <c r="S5" s="43">
        <v>47.77</v>
      </c>
      <c r="T5" s="43">
        <v>59.83</v>
      </c>
      <c r="U5" s="43">
        <v>52.23</v>
      </c>
      <c r="V5" s="30">
        <f aca="true" t="shared" si="3" ref="V5:V18">SUM(R5:U5)</f>
        <v>209.14000000000001</v>
      </c>
    </row>
    <row r="6" spans="1:22" ht="15">
      <c r="A6" s="19">
        <v>2</v>
      </c>
      <c r="B6" s="19">
        <v>29</v>
      </c>
      <c r="C6" s="20" t="s">
        <v>83</v>
      </c>
      <c r="D6" s="19" t="s">
        <v>30</v>
      </c>
      <c r="E6" s="38" t="s">
        <v>28</v>
      </c>
      <c r="F6" s="39" t="s">
        <v>84</v>
      </c>
      <c r="G6" s="34">
        <f t="shared" si="0"/>
        <v>630.73</v>
      </c>
      <c r="H6" s="47">
        <v>54.58</v>
      </c>
      <c r="I6" s="48">
        <v>51.94</v>
      </c>
      <c r="J6" s="48">
        <v>59.79</v>
      </c>
      <c r="K6" s="48">
        <v>50.78</v>
      </c>
      <c r="L6" s="30">
        <f t="shared" si="1"/>
        <v>217.09</v>
      </c>
      <c r="M6" s="41">
        <v>50.09</v>
      </c>
      <c r="N6" s="40">
        <v>50.75</v>
      </c>
      <c r="O6" s="40">
        <v>57.08</v>
      </c>
      <c r="P6" s="40">
        <v>49.24</v>
      </c>
      <c r="Q6" s="30">
        <f t="shared" si="2"/>
        <v>207.16000000000003</v>
      </c>
      <c r="R6" s="42">
        <v>50.46</v>
      </c>
      <c r="S6" s="43">
        <v>49.2</v>
      </c>
      <c r="T6" s="43">
        <v>57.17</v>
      </c>
      <c r="U6" s="43">
        <v>49.65</v>
      </c>
      <c r="V6" s="30">
        <f t="shared" si="3"/>
        <v>206.48</v>
      </c>
    </row>
    <row r="7" spans="1:22" ht="15">
      <c r="A7" s="19">
        <v>3</v>
      </c>
      <c r="B7" s="19">
        <v>17</v>
      </c>
      <c r="C7" s="20" t="s">
        <v>72</v>
      </c>
      <c r="D7" s="19" t="s">
        <v>37</v>
      </c>
      <c r="E7" s="38" t="s">
        <v>28</v>
      </c>
      <c r="F7" s="39" t="s">
        <v>73</v>
      </c>
      <c r="G7" s="34">
        <f t="shared" si="0"/>
        <v>636.99</v>
      </c>
      <c r="H7" s="47">
        <v>51.14</v>
      </c>
      <c r="I7" s="48">
        <v>51.92</v>
      </c>
      <c r="J7" s="48">
        <v>61.7</v>
      </c>
      <c r="K7" s="48">
        <v>50.68</v>
      </c>
      <c r="L7" s="30">
        <f t="shared" si="1"/>
        <v>215.44</v>
      </c>
      <c r="M7" s="41">
        <v>50.9</v>
      </c>
      <c r="N7" s="40">
        <v>50.76</v>
      </c>
      <c r="O7" s="40">
        <v>58.8</v>
      </c>
      <c r="P7" s="40">
        <v>49.74</v>
      </c>
      <c r="Q7" s="30">
        <f t="shared" si="2"/>
        <v>210.2</v>
      </c>
      <c r="R7" s="42">
        <v>50.29</v>
      </c>
      <c r="S7" s="43">
        <v>55.14</v>
      </c>
      <c r="T7" s="43">
        <v>56.67</v>
      </c>
      <c r="U7" s="43">
        <v>49.25</v>
      </c>
      <c r="V7" s="30">
        <f t="shared" si="3"/>
        <v>211.35000000000002</v>
      </c>
    </row>
    <row r="8" spans="1:22" ht="15">
      <c r="A8" s="19">
        <v>4</v>
      </c>
      <c r="B8" s="19">
        <v>7</v>
      </c>
      <c r="C8" s="20" t="s">
        <v>33</v>
      </c>
      <c r="D8" s="19" t="s">
        <v>56</v>
      </c>
      <c r="E8" s="19" t="s">
        <v>28</v>
      </c>
      <c r="F8" s="20" t="s">
        <v>65</v>
      </c>
      <c r="G8" s="34">
        <f t="shared" si="0"/>
        <v>637.51</v>
      </c>
      <c r="H8" s="47">
        <v>59.08</v>
      </c>
      <c r="I8" s="48">
        <v>54.52</v>
      </c>
      <c r="J8" s="48">
        <v>64.24</v>
      </c>
      <c r="K8" s="48">
        <v>52.55</v>
      </c>
      <c r="L8" s="30">
        <f t="shared" si="1"/>
        <v>230.39</v>
      </c>
      <c r="M8" s="41">
        <v>48.65</v>
      </c>
      <c r="N8" s="40">
        <v>46.8</v>
      </c>
      <c r="O8" s="40">
        <v>58.81</v>
      </c>
      <c r="P8" s="40">
        <v>50.09</v>
      </c>
      <c r="Q8" s="30">
        <f t="shared" si="2"/>
        <v>204.35</v>
      </c>
      <c r="R8" s="42">
        <v>47.97</v>
      </c>
      <c r="S8" s="43">
        <v>46.26</v>
      </c>
      <c r="T8" s="43">
        <v>59.26</v>
      </c>
      <c r="U8" s="43">
        <v>49.28</v>
      </c>
      <c r="V8" s="30">
        <f t="shared" si="3"/>
        <v>202.76999999999998</v>
      </c>
    </row>
    <row r="9" spans="1:22" ht="15">
      <c r="A9" s="19">
        <v>5</v>
      </c>
      <c r="B9" s="19">
        <v>28</v>
      </c>
      <c r="C9" s="20" t="s">
        <v>46</v>
      </c>
      <c r="D9" s="19" t="s">
        <v>30</v>
      </c>
      <c r="E9" s="38" t="s">
        <v>63</v>
      </c>
      <c r="F9" s="39" t="s">
        <v>110</v>
      </c>
      <c r="G9" s="34">
        <f t="shared" si="0"/>
        <v>638.76</v>
      </c>
      <c r="H9" s="47">
        <v>57.3</v>
      </c>
      <c r="I9" s="48">
        <v>51.39</v>
      </c>
      <c r="J9" s="48">
        <v>60.04</v>
      </c>
      <c r="K9" s="48">
        <v>50.74</v>
      </c>
      <c r="L9" s="30">
        <f t="shared" si="1"/>
        <v>219.47</v>
      </c>
      <c r="M9" s="41">
        <v>50.16</v>
      </c>
      <c r="N9" s="40">
        <v>50.79</v>
      </c>
      <c r="O9" s="40">
        <v>59.28</v>
      </c>
      <c r="P9" s="40">
        <v>50.19</v>
      </c>
      <c r="Q9" s="30">
        <f t="shared" si="2"/>
        <v>210.42</v>
      </c>
      <c r="R9" s="42">
        <v>49.96</v>
      </c>
      <c r="S9" s="43">
        <v>48.93</v>
      </c>
      <c r="T9" s="43">
        <v>60.6</v>
      </c>
      <c r="U9" s="43">
        <v>49.38</v>
      </c>
      <c r="V9" s="30">
        <f t="shared" si="3"/>
        <v>208.87</v>
      </c>
    </row>
    <row r="10" spans="1:22" ht="15">
      <c r="A10" s="19">
        <v>6</v>
      </c>
      <c r="B10" s="19">
        <v>20</v>
      </c>
      <c r="C10" s="20" t="s">
        <v>36</v>
      </c>
      <c r="D10" s="19" t="s">
        <v>37</v>
      </c>
      <c r="E10" s="19" t="s">
        <v>28</v>
      </c>
      <c r="F10" s="20" t="s">
        <v>102</v>
      </c>
      <c r="G10" s="34">
        <f t="shared" si="0"/>
        <v>647.31</v>
      </c>
      <c r="H10" s="47">
        <v>53.05</v>
      </c>
      <c r="I10" s="48">
        <v>52.46</v>
      </c>
      <c r="J10" s="48">
        <v>65.3</v>
      </c>
      <c r="K10" s="48">
        <v>52.71</v>
      </c>
      <c r="L10" s="30">
        <f t="shared" si="1"/>
        <v>223.52</v>
      </c>
      <c r="M10" s="41">
        <v>52.6</v>
      </c>
      <c r="N10" s="40">
        <v>47.71</v>
      </c>
      <c r="O10" s="40">
        <v>62.17</v>
      </c>
      <c r="P10" s="40">
        <v>50.74</v>
      </c>
      <c r="Q10" s="30">
        <f t="shared" si="2"/>
        <v>213.22000000000003</v>
      </c>
      <c r="R10" s="46">
        <v>52.09</v>
      </c>
      <c r="S10" s="43">
        <v>48.47</v>
      </c>
      <c r="T10" s="43">
        <v>60.43</v>
      </c>
      <c r="U10" s="43">
        <v>49.58</v>
      </c>
      <c r="V10" s="30">
        <f t="shared" si="3"/>
        <v>210.57</v>
      </c>
    </row>
    <row r="11" spans="1:22" ht="15">
      <c r="A11" s="19">
        <v>7</v>
      </c>
      <c r="B11" s="19">
        <v>26</v>
      </c>
      <c r="C11" s="20" t="s">
        <v>45</v>
      </c>
      <c r="D11" s="19" t="s">
        <v>37</v>
      </c>
      <c r="E11" s="19" t="s">
        <v>28</v>
      </c>
      <c r="F11" s="20" t="s">
        <v>73</v>
      </c>
      <c r="G11" s="34">
        <f t="shared" si="0"/>
        <v>680.8000000000001</v>
      </c>
      <c r="H11" s="47">
        <v>58.7</v>
      </c>
      <c r="I11" s="48">
        <v>55.42</v>
      </c>
      <c r="J11" s="48">
        <v>64</v>
      </c>
      <c r="K11" s="48">
        <v>55.75</v>
      </c>
      <c r="L11" s="30">
        <f t="shared" si="1"/>
        <v>233.87</v>
      </c>
      <c r="M11" s="41">
        <v>53.98</v>
      </c>
      <c r="N11" s="40">
        <v>55.88</v>
      </c>
      <c r="O11" s="40">
        <v>61.92</v>
      </c>
      <c r="P11" s="40">
        <v>52.94</v>
      </c>
      <c r="Q11" s="30">
        <f t="shared" si="2"/>
        <v>224.72</v>
      </c>
      <c r="R11" s="42">
        <v>55</v>
      </c>
      <c r="S11" s="43">
        <v>51.84</v>
      </c>
      <c r="T11" s="43">
        <v>60.5</v>
      </c>
      <c r="U11" s="43">
        <v>54.87</v>
      </c>
      <c r="V11" s="30">
        <f t="shared" si="3"/>
        <v>222.21</v>
      </c>
    </row>
    <row r="12" spans="1:22" ht="15">
      <c r="A12" s="19">
        <v>8</v>
      </c>
      <c r="B12" s="19">
        <v>3</v>
      </c>
      <c r="C12" s="20" t="s">
        <v>42</v>
      </c>
      <c r="D12" s="19" t="s">
        <v>56</v>
      </c>
      <c r="E12" s="38" t="s">
        <v>57</v>
      </c>
      <c r="F12" s="39" t="s">
        <v>111</v>
      </c>
      <c r="G12" s="34">
        <f t="shared" si="0"/>
        <v>697.06</v>
      </c>
      <c r="H12" s="47">
        <v>56.6</v>
      </c>
      <c r="I12" s="48">
        <v>57.4</v>
      </c>
      <c r="J12" s="48">
        <v>67.11</v>
      </c>
      <c r="K12" s="48">
        <v>57.17</v>
      </c>
      <c r="L12" s="30">
        <f t="shared" si="1"/>
        <v>238.28000000000003</v>
      </c>
      <c r="M12" s="41">
        <v>54.65</v>
      </c>
      <c r="N12" s="40">
        <v>53.64</v>
      </c>
      <c r="O12" s="40">
        <v>65.38</v>
      </c>
      <c r="P12" s="40">
        <v>56.61</v>
      </c>
      <c r="Q12" s="30">
        <f t="shared" si="2"/>
        <v>230.27999999999997</v>
      </c>
      <c r="R12" s="42">
        <v>54.76</v>
      </c>
      <c r="S12" s="43">
        <v>54</v>
      </c>
      <c r="T12" s="43">
        <v>63.85</v>
      </c>
      <c r="U12" s="43">
        <v>55.89</v>
      </c>
      <c r="V12" s="30">
        <f t="shared" si="3"/>
        <v>228.5</v>
      </c>
    </row>
    <row r="13" spans="1:22" ht="15">
      <c r="A13" s="19">
        <v>9</v>
      </c>
      <c r="B13" s="19">
        <v>19</v>
      </c>
      <c r="C13" s="20" t="s">
        <v>39</v>
      </c>
      <c r="D13" s="19" t="s">
        <v>37</v>
      </c>
      <c r="E13" s="38" t="s">
        <v>28</v>
      </c>
      <c r="F13" s="39" t="s">
        <v>74</v>
      </c>
      <c r="G13" s="34">
        <f t="shared" si="0"/>
        <v>700.49</v>
      </c>
      <c r="H13" s="47">
        <v>61.58</v>
      </c>
      <c r="I13" s="48">
        <v>53.85</v>
      </c>
      <c r="J13" s="48">
        <v>66.38</v>
      </c>
      <c r="K13" s="48">
        <v>53.46</v>
      </c>
      <c r="L13" s="30">
        <f t="shared" si="1"/>
        <v>235.27</v>
      </c>
      <c r="M13" s="41">
        <v>62</v>
      </c>
      <c r="N13" s="40">
        <v>51.93</v>
      </c>
      <c r="O13" s="40">
        <v>65.69</v>
      </c>
      <c r="P13" s="40">
        <v>56.32</v>
      </c>
      <c r="Q13" s="30">
        <f t="shared" si="2"/>
        <v>235.94</v>
      </c>
      <c r="R13" s="42">
        <v>55.93</v>
      </c>
      <c r="S13" s="43">
        <v>56.23</v>
      </c>
      <c r="T13" s="43">
        <v>63.3</v>
      </c>
      <c r="U13" s="43">
        <v>53.82</v>
      </c>
      <c r="V13" s="30">
        <f t="shared" si="3"/>
        <v>229.27999999999997</v>
      </c>
    </row>
    <row r="14" spans="1:22" ht="15">
      <c r="A14" s="19">
        <v>10</v>
      </c>
      <c r="B14" s="19">
        <v>37</v>
      </c>
      <c r="C14" s="20" t="s">
        <v>97</v>
      </c>
      <c r="D14" s="19" t="s">
        <v>37</v>
      </c>
      <c r="E14" s="38" t="s">
        <v>28</v>
      </c>
      <c r="F14" s="39" t="s">
        <v>82</v>
      </c>
      <c r="G14" s="34">
        <f t="shared" si="0"/>
        <v>719.9100000000001</v>
      </c>
      <c r="H14" s="47">
        <v>59.14</v>
      </c>
      <c r="I14" s="48">
        <v>53.75</v>
      </c>
      <c r="J14" s="48">
        <v>70.13</v>
      </c>
      <c r="K14" s="48">
        <v>59.18</v>
      </c>
      <c r="L14" s="30">
        <f t="shared" si="1"/>
        <v>242.2</v>
      </c>
      <c r="M14" s="41">
        <v>66.08</v>
      </c>
      <c r="N14" s="40">
        <v>56.48</v>
      </c>
      <c r="O14" s="40">
        <v>68.66</v>
      </c>
      <c r="P14" s="40">
        <v>58.44</v>
      </c>
      <c r="Q14" s="30">
        <f t="shared" si="2"/>
        <v>249.66</v>
      </c>
      <c r="R14" s="42">
        <v>57.32</v>
      </c>
      <c r="S14" s="43">
        <v>52.14</v>
      </c>
      <c r="T14" s="43">
        <v>63.77</v>
      </c>
      <c r="U14" s="43">
        <v>54.82</v>
      </c>
      <c r="V14" s="30">
        <f t="shared" si="3"/>
        <v>228.05</v>
      </c>
    </row>
    <row r="15" spans="1:22" ht="15">
      <c r="A15" s="19">
        <v>11</v>
      </c>
      <c r="B15" s="19">
        <v>43</v>
      </c>
      <c r="C15" s="20" t="s">
        <v>48</v>
      </c>
      <c r="D15" s="19" t="s">
        <v>37</v>
      </c>
      <c r="E15" s="38" t="s">
        <v>57</v>
      </c>
      <c r="F15" s="39" t="s">
        <v>74</v>
      </c>
      <c r="G15" s="34">
        <f t="shared" si="0"/>
        <v>726.55</v>
      </c>
      <c r="H15" s="47">
        <v>62.3</v>
      </c>
      <c r="I15" s="48">
        <v>58.84</v>
      </c>
      <c r="J15" s="48">
        <v>68.87</v>
      </c>
      <c r="K15" s="48">
        <v>58.64</v>
      </c>
      <c r="L15" s="30">
        <f t="shared" si="1"/>
        <v>248.64999999999998</v>
      </c>
      <c r="M15" s="41">
        <v>58.01</v>
      </c>
      <c r="N15" s="40">
        <v>53.46</v>
      </c>
      <c r="O15" s="40">
        <v>65.46</v>
      </c>
      <c r="P15" s="40">
        <v>58.6</v>
      </c>
      <c r="Q15" s="30">
        <f t="shared" si="2"/>
        <v>235.53</v>
      </c>
      <c r="R15" s="42">
        <v>55.58</v>
      </c>
      <c r="S15" s="43">
        <v>57.3</v>
      </c>
      <c r="T15" s="43">
        <v>68.46</v>
      </c>
      <c r="U15" s="43">
        <v>61.03</v>
      </c>
      <c r="V15" s="30">
        <f t="shared" si="3"/>
        <v>242.36999999999998</v>
      </c>
    </row>
    <row r="16" spans="1:22" ht="15">
      <c r="A16" s="19">
        <v>12</v>
      </c>
      <c r="B16" s="19">
        <v>30</v>
      </c>
      <c r="C16" s="20" t="s">
        <v>49</v>
      </c>
      <c r="D16" s="19" t="s">
        <v>37</v>
      </c>
      <c r="E16" s="19" t="s">
        <v>57</v>
      </c>
      <c r="F16" s="20" t="s">
        <v>74</v>
      </c>
      <c r="G16" s="34">
        <f t="shared" si="0"/>
        <v>731.8199999999999</v>
      </c>
      <c r="H16" s="47">
        <v>65.72</v>
      </c>
      <c r="I16" s="48">
        <v>53.17</v>
      </c>
      <c r="J16" s="48">
        <v>67.4</v>
      </c>
      <c r="K16" s="48">
        <v>62.08</v>
      </c>
      <c r="L16" s="30">
        <f t="shared" si="1"/>
        <v>248.37</v>
      </c>
      <c r="M16" s="41">
        <v>60.04</v>
      </c>
      <c r="N16" s="40">
        <v>56.67</v>
      </c>
      <c r="O16" s="40">
        <v>69.92</v>
      </c>
      <c r="P16" s="40">
        <v>58.74</v>
      </c>
      <c r="Q16" s="30">
        <f t="shared" si="2"/>
        <v>245.37</v>
      </c>
      <c r="R16" s="42">
        <v>58.74</v>
      </c>
      <c r="S16" s="43">
        <v>55.47</v>
      </c>
      <c r="T16" s="43">
        <v>66.36</v>
      </c>
      <c r="U16" s="43">
        <v>57.51</v>
      </c>
      <c r="V16" s="30">
        <f t="shared" si="3"/>
        <v>238.07999999999998</v>
      </c>
    </row>
    <row r="17" spans="1:22" ht="15">
      <c r="A17" s="19">
        <v>13</v>
      </c>
      <c r="B17" s="19">
        <v>25</v>
      </c>
      <c r="C17" s="20" t="s">
        <v>50</v>
      </c>
      <c r="D17" s="19" t="s">
        <v>37</v>
      </c>
      <c r="E17" s="38" t="s">
        <v>63</v>
      </c>
      <c r="F17" s="39" t="s">
        <v>81</v>
      </c>
      <c r="G17" s="34">
        <f t="shared" si="0"/>
        <v>739.19</v>
      </c>
      <c r="H17" s="47">
        <v>62.39</v>
      </c>
      <c r="I17" s="48">
        <v>56.45</v>
      </c>
      <c r="J17" s="48">
        <v>71.75</v>
      </c>
      <c r="K17" s="48">
        <v>60.95</v>
      </c>
      <c r="L17" s="30">
        <f t="shared" si="1"/>
        <v>251.54000000000002</v>
      </c>
      <c r="M17" s="41">
        <v>56.58</v>
      </c>
      <c r="N17" s="40">
        <v>58.14</v>
      </c>
      <c r="O17" s="40">
        <v>66.55</v>
      </c>
      <c r="P17" s="40">
        <v>60.09</v>
      </c>
      <c r="Q17" s="30">
        <f t="shared" si="2"/>
        <v>241.35999999999999</v>
      </c>
      <c r="R17" s="42">
        <v>60.87</v>
      </c>
      <c r="S17" s="43">
        <v>60.35</v>
      </c>
      <c r="T17" s="43">
        <v>66.9</v>
      </c>
      <c r="U17" s="43">
        <v>58.17</v>
      </c>
      <c r="V17" s="30">
        <f t="shared" si="3"/>
        <v>246.29000000000002</v>
      </c>
    </row>
    <row r="18" spans="1:22" ht="15">
      <c r="A18" s="19">
        <v>14</v>
      </c>
      <c r="B18" s="19">
        <v>14</v>
      </c>
      <c r="C18" s="20" t="s">
        <v>43</v>
      </c>
      <c r="D18" s="19" t="s">
        <v>37</v>
      </c>
      <c r="E18" s="38" t="s">
        <v>57</v>
      </c>
      <c r="F18" s="39" t="s">
        <v>67</v>
      </c>
      <c r="G18" s="34">
        <f t="shared" si="0"/>
        <v>760.33</v>
      </c>
      <c r="H18" s="47">
        <v>61.38</v>
      </c>
      <c r="I18" s="48">
        <v>59.9</v>
      </c>
      <c r="J18" s="48">
        <v>70.09</v>
      </c>
      <c r="K18" s="48">
        <v>62</v>
      </c>
      <c r="L18" s="30">
        <f t="shared" si="1"/>
        <v>253.37</v>
      </c>
      <c r="M18" s="41">
        <v>64.51</v>
      </c>
      <c r="N18" s="40">
        <v>56.06</v>
      </c>
      <c r="O18" s="40">
        <v>70.01</v>
      </c>
      <c r="P18" s="40">
        <v>60.34</v>
      </c>
      <c r="Q18" s="30">
        <f t="shared" si="2"/>
        <v>250.92000000000002</v>
      </c>
      <c r="R18" s="42">
        <v>63.14</v>
      </c>
      <c r="S18" s="43">
        <v>58.85</v>
      </c>
      <c r="T18" s="43">
        <v>73.51</v>
      </c>
      <c r="U18" s="43">
        <v>60.54</v>
      </c>
      <c r="V18" s="30">
        <f t="shared" si="3"/>
        <v>256.04</v>
      </c>
    </row>
    <row r="19" spans="1:17" ht="15">
      <c r="A19" s="21"/>
      <c r="B19" s="21"/>
      <c r="C19" s="22"/>
      <c r="D19" s="21"/>
      <c r="E19" s="23"/>
      <c r="F19" s="24"/>
      <c r="H19" s="22"/>
      <c r="I19" s="24"/>
      <c r="J19" s="24"/>
      <c r="K19" s="24"/>
      <c r="L19" s="22"/>
      <c r="M19" s="22"/>
      <c r="N19" s="22"/>
      <c r="O19" s="22"/>
      <c r="P19" s="22"/>
      <c r="Q19" s="22"/>
    </row>
    <row r="20" spans="1:17" ht="15">
      <c r="A20" s="21"/>
      <c r="B20" s="21"/>
      <c r="C20" s="22"/>
      <c r="D20" s="21"/>
      <c r="E20" s="23"/>
      <c r="F20" s="24"/>
      <c r="H20" s="22"/>
      <c r="I20" s="24"/>
      <c r="J20" s="24"/>
      <c r="K20" s="24"/>
      <c r="L20" s="22"/>
      <c r="M20" s="22"/>
      <c r="N20" s="22"/>
      <c r="O20" s="22"/>
      <c r="P20" s="22"/>
      <c r="Q20" s="22"/>
    </row>
    <row r="21" spans="1:17" ht="15">
      <c r="A21" s="21"/>
      <c r="B21" s="21"/>
      <c r="C21" s="22"/>
      <c r="D21" s="21"/>
      <c r="E21" s="23"/>
      <c r="F21" s="24"/>
      <c r="H21" s="22"/>
      <c r="I21" s="24"/>
      <c r="J21" s="24"/>
      <c r="K21" s="24"/>
      <c r="L21" s="22"/>
      <c r="M21" s="22"/>
      <c r="N21" s="22"/>
      <c r="O21" s="22"/>
      <c r="P21" s="22"/>
      <c r="Q21" s="22"/>
    </row>
    <row r="22" spans="1:17" ht="15">
      <c r="A22" s="21"/>
      <c r="B22" s="21"/>
      <c r="C22" s="22"/>
      <c r="D22" s="21"/>
      <c r="E22" s="23"/>
      <c r="F22" s="24"/>
      <c r="H22" s="22"/>
      <c r="I22" s="24"/>
      <c r="J22" s="24"/>
      <c r="K22" s="24"/>
      <c r="L22" s="22"/>
      <c r="M22" s="22"/>
      <c r="N22" s="22"/>
      <c r="O22" s="22"/>
      <c r="P22" s="22"/>
      <c r="Q22" s="22"/>
    </row>
    <row r="23" spans="1:17" ht="15">
      <c r="A23" s="21"/>
      <c r="B23" s="21"/>
      <c r="C23" s="22"/>
      <c r="D23" s="21"/>
      <c r="E23" s="23"/>
      <c r="F23" s="24"/>
      <c r="H23" s="22"/>
      <c r="I23" s="24"/>
      <c r="J23" s="24"/>
      <c r="K23" s="24"/>
      <c r="L23" s="22"/>
      <c r="M23" s="22"/>
      <c r="N23" s="22"/>
      <c r="O23" s="22"/>
      <c r="P23" s="22"/>
      <c r="Q23" s="22"/>
    </row>
    <row r="24" spans="1:17" ht="15">
      <c r="A24" s="21"/>
      <c r="B24" s="21"/>
      <c r="C24" s="22"/>
      <c r="D24" s="21"/>
      <c r="E24" s="23"/>
      <c r="F24" s="24"/>
      <c r="H24" s="22"/>
      <c r="I24" s="24"/>
      <c r="J24" s="24"/>
      <c r="K24" s="24"/>
      <c r="L24" s="22"/>
      <c r="M24" s="22"/>
      <c r="N24" s="22"/>
      <c r="O24" s="22"/>
      <c r="P24" s="22"/>
      <c r="Q24" s="22"/>
    </row>
    <row r="25" spans="1:17" ht="15">
      <c r="A25" s="21"/>
      <c r="B25" s="21"/>
      <c r="C25" s="22"/>
      <c r="D25" s="21"/>
      <c r="E25" s="23"/>
      <c r="F25" s="24"/>
      <c r="H25" s="22"/>
      <c r="I25" s="24"/>
      <c r="J25" s="24"/>
      <c r="K25" s="24"/>
      <c r="L25" s="22"/>
      <c r="M25" s="22"/>
      <c r="N25" s="22"/>
      <c r="O25" s="22"/>
      <c r="P25" s="22"/>
      <c r="Q25" s="22"/>
    </row>
    <row r="26" spans="1:17" ht="15">
      <c r="A26" s="21"/>
      <c r="B26" s="21"/>
      <c r="C26" s="22"/>
      <c r="D26" s="21"/>
      <c r="E26" s="23"/>
      <c r="F26" s="24"/>
      <c r="H26" s="22"/>
      <c r="I26" s="24"/>
      <c r="J26" s="24"/>
      <c r="K26" s="24"/>
      <c r="L26" s="22"/>
      <c r="M26" s="22"/>
      <c r="N26" s="22"/>
      <c r="O26" s="22"/>
      <c r="P26" s="22"/>
      <c r="Q26" s="22"/>
    </row>
    <row r="27" spans="1:17" ht="15">
      <c r="A27" s="21"/>
      <c r="B27" s="21"/>
      <c r="C27" s="22"/>
      <c r="D27" s="21"/>
      <c r="E27" s="23"/>
      <c r="F27" s="24"/>
      <c r="H27" s="22"/>
      <c r="I27" s="24"/>
      <c r="J27" s="24"/>
      <c r="K27" s="24"/>
      <c r="L27" s="22"/>
      <c r="M27" s="22"/>
      <c r="N27" s="22"/>
      <c r="O27" s="22"/>
      <c r="P27" s="22"/>
      <c r="Q27" s="22"/>
    </row>
    <row r="28" spans="1:17" ht="15">
      <c r="A28" s="21"/>
      <c r="B28" s="21"/>
      <c r="C28" s="22"/>
      <c r="D28" s="21"/>
      <c r="E28" s="23"/>
      <c r="F28" s="24"/>
      <c r="H28" s="22"/>
      <c r="I28" s="24"/>
      <c r="J28" s="24"/>
      <c r="K28" s="24"/>
      <c r="L28" s="22"/>
      <c r="M28" s="22"/>
      <c r="N28" s="22"/>
      <c r="O28" s="22"/>
      <c r="P28" s="22"/>
      <c r="Q28" s="22"/>
    </row>
    <row r="29" spans="1:17" ht="15">
      <c r="A29" s="21"/>
      <c r="B29" s="21"/>
      <c r="C29" s="22"/>
      <c r="D29" s="21"/>
      <c r="E29" s="23"/>
      <c r="F29" s="24"/>
      <c r="H29" s="22"/>
      <c r="I29" s="24"/>
      <c r="J29" s="24"/>
      <c r="K29" s="24"/>
      <c r="L29" s="22"/>
      <c r="M29" s="22"/>
      <c r="N29" s="22"/>
      <c r="O29" s="22"/>
      <c r="P29" s="22"/>
      <c r="Q29" s="22"/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  <row r="298" spans="1:17" ht="15">
      <c r="A298" s="21"/>
      <c r="B298" s="21"/>
      <c r="C298" s="22"/>
      <c r="D298" s="21"/>
      <c r="E298" s="23"/>
      <c r="F298" s="24"/>
      <c r="H298" s="22"/>
      <c r="I298" s="24"/>
      <c r="J298" s="24"/>
      <c r="K298" s="24"/>
      <c r="L298" s="22"/>
      <c r="M298" s="22"/>
      <c r="N298" s="22"/>
      <c r="O298" s="22"/>
      <c r="P298" s="22"/>
      <c r="Q298" s="22"/>
    </row>
    <row r="299" spans="1:17" ht="15">
      <c r="A299" s="21"/>
      <c r="B299" s="21"/>
      <c r="C299" s="22"/>
      <c r="D299" s="21"/>
      <c r="E299" s="23"/>
      <c r="F299" s="24"/>
      <c r="H299" s="22"/>
      <c r="I299" s="24"/>
      <c r="J299" s="24"/>
      <c r="K299" s="24"/>
      <c r="L299" s="22"/>
      <c r="M299" s="22"/>
      <c r="N299" s="22"/>
      <c r="O299" s="22"/>
      <c r="P299" s="22"/>
      <c r="Q299" s="22"/>
    </row>
    <row r="300" spans="1:17" ht="15">
      <c r="A300" s="21"/>
      <c r="B300" s="21"/>
      <c r="C300" s="22"/>
      <c r="D300" s="21"/>
      <c r="E300" s="23"/>
      <c r="F300" s="24"/>
      <c r="H300" s="22"/>
      <c r="I300" s="24"/>
      <c r="J300" s="24"/>
      <c r="K300" s="24"/>
      <c r="L300" s="22"/>
      <c r="M300" s="22"/>
      <c r="N300" s="22"/>
      <c r="O300" s="22"/>
      <c r="P300" s="22"/>
      <c r="Q300" s="22"/>
    </row>
    <row r="301" spans="1:17" ht="15">
      <c r="A301" s="21"/>
      <c r="B301" s="21"/>
      <c r="C301" s="22"/>
      <c r="D301" s="21"/>
      <c r="E301" s="23"/>
      <c r="F301" s="24"/>
      <c r="H301" s="22"/>
      <c r="I301" s="24"/>
      <c r="J301" s="24"/>
      <c r="K301" s="24"/>
      <c r="L301" s="22"/>
      <c r="M301" s="22"/>
      <c r="N301" s="22"/>
      <c r="O301" s="22"/>
      <c r="P301" s="22"/>
      <c r="Q301" s="22"/>
    </row>
    <row r="302" spans="1:17" ht="15">
      <c r="A302" s="21"/>
      <c r="B302" s="21"/>
      <c r="C302" s="22"/>
      <c r="D302" s="21"/>
      <c r="E302" s="23"/>
      <c r="F302" s="24"/>
      <c r="H302" s="22"/>
      <c r="I302" s="24"/>
      <c r="J302" s="24"/>
      <c r="K302" s="24"/>
      <c r="L302" s="22"/>
      <c r="M302" s="22"/>
      <c r="N302" s="22"/>
      <c r="O302" s="22"/>
      <c r="P302" s="22"/>
      <c r="Q302" s="22"/>
    </row>
    <row r="303" spans="1:17" ht="15">
      <c r="A303" s="21"/>
      <c r="B303" s="21"/>
      <c r="C303" s="22"/>
      <c r="D303" s="21"/>
      <c r="E303" s="23"/>
      <c r="F303" s="24"/>
      <c r="H303" s="22"/>
      <c r="I303" s="24"/>
      <c r="J303" s="24"/>
      <c r="K303" s="24"/>
      <c r="L303" s="22"/>
      <c r="M303" s="22"/>
      <c r="N303" s="22"/>
      <c r="O303" s="22"/>
      <c r="P303" s="22"/>
      <c r="Q303" s="22"/>
    </row>
    <row r="304" spans="1:17" ht="15">
      <c r="A304" s="21"/>
      <c r="B304" s="21"/>
      <c r="C304" s="22"/>
      <c r="D304" s="21"/>
      <c r="E304" s="23"/>
      <c r="F304" s="24"/>
      <c r="H304" s="22"/>
      <c r="I304" s="24"/>
      <c r="J304" s="24"/>
      <c r="K304" s="24"/>
      <c r="L304" s="22"/>
      <c r="M304" s="22"/>
      <c r="N304" s="22"/>
      <c r="O304" s="22"/>
      <c r="P304" s="22"/>
      <c r="Q304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2"/>
  <sheetViews>
    <sheetView zoomScale="85" zoomScaleNormal="85" zoomScalePageLayoutView="0" workbookViewId="0" topLeftCell="A1">
      <selection activeCell="H1" sqref="H1:V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7.0039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5"/>
      <c r="E1" s="35"/>
      <c r="F1" s="35"/>
      <c r="G1" s="35"/>
      <c r="H1" s="57" t="s">
        <v>112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8.75">
      <c r="A2" s="58" t="s">
        <v>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8.75">
      <c r="A3" s="15"/>
      <c r="B3" s="15"/>
      <c r="C3" s="15"/>
      <c r="D3" s="15"/>
      <c r="E3" s="15"/>
      <c r="F3" s="15"/>
      <c r="G3" s="32"/>
      <c r="H3" s="59" t="s">
        <v>10</v>
      </c>
      <c r="I3" s="60"/>
      <c r="J3" s="60"/>
      <c r="K3" s="60"/>
      <c r="L3" s="61"/>
      <c r="M3" s="62" t="s">
        <v>11</v>
      </c>
      <c r="N3" s="60"/>
      <c r="O3" s="60"/>
      <c r="P3" s="60"/>
      <c r="Q3" s="63"/>
      <c r="R3" s="64" t="s">
        <v>12</v>
      </c>
      <c r="S3" s="65"/>
      <c r="T3" s="65"/>
      <c r="U3" s="65"/>
      <c r="V3" s="66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3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1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7</v>
      </c>
      <c r="C5" s="20" t="s">
        <v>33</v>
      </c>
      <c r="D5" s="19" t="s">
        <v>56</v>
      </c>
      <c r="E5" s="19" t="s">
        <v>28</v>
      </c>
      <c r="F5" s="20" t="s">
        <v>65</v>
      </c>
      <c r="G5" s="34">
        <f aca="true" t="shared" si="0" ref="G5:G22">SUM(L5,Q5,V5)</f>
        <v>719.967</v>
      </c>
      <c r="H5" s="47">
        <v>65.947</v>
      </c>
      <c r="I5" s="48">
        <v>57.31</v>
      </c>
      <c r="J5" s="48">
        <v>61.183</v>
      </c>
      <c r="K5" s="48">
        <v>64.771</v>
      </c>
      <c r="L5" s="30">
        <f aca="true" t="shared" si="1" ref="L5:L22">SUM(H5:K5)</f>
        <v>249.211</v>
      </c>
      <c r="M5" s="41">
        <v>62.747</v>
      </c>
      <c r="N5" s="40">
        <v>55.257</v>
      </c>
      <c r="O5" s="40">
        <v>59.413</v>
      </c>
      <c r="P5" s="40">
        <v>57.452</v>
      </c>
      <c r="Q5" s="30">
        <f aca="true" t="shared" si="2" ref="Q5:Q22">SUM(M5:P5)</f>
        <v>234.86899999999997</v>
      </c>
      <c r="R5" s="42">
        <v>62.604</v>
      </c>
      <c r="S5" s="43">
        <v>55.162</v>
      </c>
      <c r="T5" s="43">
        <v>60.052</v>
      </c>
      <c r="U5" s="43">
        <v>58.069</v>
      </c>
      <c r="V5" s="30">
        <f aca="true" t="shared" si="3" ref="V5:V22">SUM(R5:U5)</f>
        <v>235.887</v>
      </c>
    </row>
    <row r="6" spans="1:22" ht="15">
      <c r="A6" s="19">
        <v>2</v>
      </c>
      <c r="B6" s="19">
        <v>17</v>
      </c>
      <c r="C6" s="20" t="s">
        <v>72</v>
      </c>
      <c r="D6" s="19" t="s">
        <v>37</v>
      </c>
      <c r="E6" s="38" t="s">
        <v>28</v>
      </c>
      <c r="F6" s="39" t="s">
        <v>76</v>
      </c>
      <c r="G6" s="34">
        <f t="shared" si="0"/>
        <v>728.367</v>
      </c>
      <c r="H6" s="47">
        <v>68.773</v>
      </c>
      <c r="I6" s="48">
        <v>63.935</v>
      </c>
      <c r="J6" s="48">
        <v>63.357</v>
      </c>
      <c r="K6" s="48">
        <v>58.595</v>
      </c>
      <c r="L6" s="30">
        <f t="shared" si="1"/>
        <v>254.66</v>
      </c>
      <c r="M6" s="41">
        <v>64.77</v>
      </c>
      <c r="N6" s="40">
        <v>54.644</v>
      </c>
      <c r="O6" s="40">
        <v>61.288</v>
      </c>
      <c r="P6" s="40">
        <v>56.52</v>
      </c>
      <c r="Q6" s="30">
        <f t="shared" si="2"/>
        <v>237.222</v>
      </c>
      <c r="R6" s="42">
        <v>65.67</v>
      </c>
      <c r="S6" s="43">
        <v>56.48</v>
      </c>
      <c r="T6" s="43">
        <v>58.212</v>
      </c>
      <c r="U6" s="43">
        <v>56.123</v>
      </c>
      <c r="V6" s="30">
        <f t="shared" si="3"/>
        <v>236.485</v>
      </c>
    </row>
    <row r="7" spans="1:22" ht="15">
      <c r="A7" s="19">
        <v>3</v>
      </c>
      <c r="B7" s="19">
        <v>4</v>
      </c>
      <c r="C7" s="20" t="s">
        <v>31</v>
      </c>
      <c r="D7" s="19" t="s">
        <v>56</v>
      </c>
      <c r="E7" s="19" t="s">
        <v>28</v>
      </c>
      <c r="F7" s="20" t="s">
        <v>76</v>
      </c>
      <c r="G7" s="34">
        <f t="shared" si="0"/>
        <v>737.1030000000001</v>
      </c>
      <c r="H7" s="47">
        <v>62.748</v>
      </c>
      <c r="I7" s="48">
        <v>58.644</v>
      </c>
      <c r="J7" s="48">
        <v>65.453</v>
      </c>
      <c r="K7" s="48">
        <v>64.162</v>
      </c>
      <c r="L7" s="30">
        <f t="shared" si="1"/>
        <v>251.007</v>
      </c>
      <c r="M7" s="41">
        <v>64.016</v>
      </c>
      <c r="N7" s="40">
        <v>59.479</v>
      </c>
      <c r="O7" s="40">
        <v>61.387</v>
      </c>
      <c r="P7" s="40">
        <v>60.31</v>
      </c>
      <c r="Q7" s="30">
        <f t="shared" si="2"/>
        <v>245.192</v>
      </c>
      <c r="R7" s="42">
        <v>63.522</v>
      </c>
      <c r="S7" s="43">
        <v>56.439</v>
      </c>
      <c r="T7" s="43">
        <v>59.048</v>
      </c>
      <c r="U7" s="43">
        <v>61.895</v>
      </c>
      <c r="V7" s="30">
        <f t="shared" si="3"/>
        <v>240.90400000000002</v>
      </c>
    </row>
    <row r="8" spans="1:22" ht="15">
      <c r="A8" s="19">
        <v>4</v>
      </c>
      <c r="B8" s="19">
        <v>49</v>
      </c>
      <c r="C8" s="20" t="s">
        <v>40</v>
      </c>
      <c r="D8" s="19" t="s">
        <v>56</v>
      </c>
      <c r="E8" s="38" t="s">
        <v>28</v>
      </c>
      <c r="F8" s="39" t="s">
        <v>76</v>
      </c>
      <c r="G8" s="34">
        <f t="shared" si="0"/>
        <v>737.511</v>
      </c>
      <c r="H8" s="47">
        <v>69.077</v>
      </c>
      <c r="I8" s="48">
        <v>60.804</v>
      </c>
      <c r="J8" s="48">
        <v>64.276</v>
      </c>
      <c r="K8" s="48">
        <v>61.839</v>
      </c>
      <c r="L8" s="30">
        <f t="shared" si="1"/>
        <v>255.99599999999998</v>
      </c>
      <c r="M8" s="41">
        <v>65.346</v>
      </c>
      <c r="N8" s="40">
        <v>59.705</v>
      </c>
      <c r="O8" s="40">
        <v>61.037</v>
      </c>
      <c r="P8" s="40">
        <v>61.755</v>
      </c>
      <c r="Q8" s="30">
        <f t="shared" si="2"/>
        <v>247.843</v>
      </c>
      <c r="R8" s="42">
        <v>63.083</v>
      </c>
      <c r="S8" s="43">
        <v>55.535</v>
      </c>
      <c r="T8" s="43">
        <v>57.935</v>
      </c>
      <c r="U8" s="43">
        <v>57.119</v>
      </c>
      <c r="V8" s="30">
        <f t="shared" si="3"/>
        <v>233.672</v>
      </c>
    </row>
    <row r="9" spans="1:22" ht="15">
      <c r="A9" s="19">
        <v>5</v>
      </c>
      <c r="B9" s="19">
        <v>20</v>
      </c>
      <c r="C9" s="20" t="s">
        <v>36</v>
      </c>
      <c r="D9" s="19" t="s">
        <v>37</v>
      </c>
      <c r="E9" s="38" t="s">
        <v>28</v>
      </c>
      <c r="F9" s="39" t="s">
        <v>113</v>
      </c>
      <c r="G9" s="34">
        <f t="shared" si="0"/>
        <v>740.7339999999999</v>
      </c>
      <c r="H9" s="47">
        <v>68.984</v>
      </c>
      <c r="I9" s="48">
        <v>54.719</v>
      </c>
      <c r="J9" s="48">
        <v>61.122</v>
      </c>
      <c r="K9" s="48">
        <v>61.324</v>
      </c>
      <c r="L9" s="30">
        <f t="shared" si="1"/>
        <v>246.149</v>
      </c>
      <c r="M9" s="41">
        <v>64.496</v>
      </c>
      <c r="N9" s="40">
        <v>53.783</v>
      </c>
      <c r="O9" s="40">
        <v>62.622</v>
      </c>
      <c r="P9" s="40">
        <v>64.645</v>
      </c>
      <c r="Q9" s="30">
        <f t="shared" si="2"/>
        <v>245.546</v>
      </c>
      <c r="R9" s="42">
        <v>69.78</v>
      </c>
      <c r="S9" s="43">
        <v>54.782</v>
      </c>
      <c r="T9" s="43">
        <v>60.066</v>
      </c>
      <c r="U9" s="43">
        <v>64.411</v>
      </c>
      <c r="V9" s="30">
        <f t="shared" si="3"/>
        <v>249.039</v>
      </c>
    </row>
    <row r="10" spans="1:22" ht="15">
      <c r="A10" s="19">
        <v>6</v>
      </c>
      <c r="B10" s="19">
        <v>19</v>
      </c>
      <c r="C10" s="20" t="s">
        <v>39</v>
      </c>
      <c r="D10" s="19" t="s">
        <v>37</v>
      </c>
      <c r="E10" s="38" t="s">
        <v>28</v>
      </c>
      <c r="F10" s="39" t="s">
        <v>47</v>
      </c>
      <c r="G10" s="34">
        <f t="shared" si="0"/>
        <v>749.439</v>
      </c>
      <c r="H10" s="47">
        <v>66</v>
      </c>
      <c r="I10" s="48">
        <v>60.484</v>
      </c>
      <c r="J10" s="48">
        <v>69.901</v>
      </c>
      <c r="K10" s="48">
        <v>61.726</v>
      </c>
      <c r="L10" s="30">
        <f t="shared" si="1"/>
        <v>258.111</v>
      </c>
      <c r="M10" s="41">
        <v>64.054</v>
      </c>
      <c r="N10" s="40">
        <v>53.559</v>
      </c>
      <c r="O10" s="40">
        <v>67.479</v>
      </c>
      <c r="P10" s="40">
        <v>60.923</v>
      </c>
      <c r="Q10" s="30">
        <f t="shared" si="2"/>
        <v>246.015</v>
      </c>
      <c r="R10" s="46">
        <v>63.982</v>
      </c>
      <c r="S10" s="43">
        <v>55.24</v>
      </c>
      <c r="T10" s="43">
        <v>64.256</v>
      </c>
      <c r="U10" s="43">
        <v>61.835</v>
      </c>
      <c r="V10" s="30">
        <f t="shared" si="3"/>
        <v>245.31300000000002</v>
      </c>
    </row>
    <row r="11" spans="1:22" ht="15">
      <c r="A11" s="19">
        <v>7</v>
      </c>
      <c r="B11" s="19">
        <v>38</v>
      </c>
      <c r="C11" s="20" t="s">
        <v>70</v>
      </c>
      <c r="D11" s="19" t="s">
        <v>37</v>
      </c>
      <c r="E11" s="38" t="s">
        <v>28</v>
      </c>
      <c r="F11" s="39" t="s">
        <v>60</v>
      </c>
      <c r="G11" s="34">
        <f t="shared" si="0"/>
        <v>770.9759999999999</v>
      </c>
      <c r="H11" s="47">
        <v>72.33</v>
      </c>
      <c r="I11" s="48">
        <v>62.863</v>
      </c>
      <c r="J11" s="48">
        <v>65.88</v>
      </c>
      <c r="K11" s="48">
        <v>65.258</v>
      </c>
      <c r="L11" s="30">
        <f t="shared" si="1"/>
        <v>266.33099999999996</v>
      </c>
      <c r="M11" s="41">
        <v>69.236</v>
      </c>
      <c r="N11" s="40">
        <v>59.997</v>
      </c>
      <c r="O11" s="40">
        <v>63.303</v>
      </c>
      <c r="P11" s="40">
        <v>62.414</v>
      </c>
      <c r="Q11" s="30">
        <f t="shared" si="2"/>
        <v>254.95</v>
      </c>
      <c r="R11" s="42">
        <v>66.556</v>
      </c>
      <c r="S11" s="43">
        <v>60.358</v>
      </c>
      <c r="T11" s="43">
        <v>61.387</v>
      </c>
      <c r="U11" s="43">
        <v>61.394</v>
      </c>
      <c r="V11" s="30">
        <f t="shared" si="3"/>
        <v>249.695</v>
      </c>
    </row>
    <row r="12" spans="1:22" ht="15">
      <c r="A12" s="19">
        <v>8</v>
      </c>
      <c r="B12" s="19">
        <v>2</v>
      </c>
      <c r="C12" s="20" t="s">
        <v>59</v>
      </c>
      <c r="D12" s="19" t="s">
        <v>56</v>
      </c>
      <c r="E12" s="38" t="s">
        <v>28</v>
      </c>
      <c r="F12" s="39" t="s">
        <v>60</v>
      </c>
      <c r="G12" s="34">
        <f t="shared" si="0"/>
        <v>777.8439999999999</v>
      </c>
      <c r="H12" s="47">
        <v>75.894</v>
      </c>
      <c r="I12" s="48">
        <v>61.828</v>
      </c>
      <c r="J12" s="48">
        <v>66.986</v>
      </c>
      <c r="K12" s="48">
        <v>63.932</v>
      </c>
      <c r="L12" s="30">
        <f t="shared" si="1"/>
        <v>268.64000000000004</v>
      </c>
      <c r="M12" s="41">
        <v>69.673</v>
      </c>
      <c r="N12" s="40">
        <v>59.16</v>
      </c>
      <c r="O12" s="40">
        <v>64.386</v>
      </c>
      <c r="P12" s="40">
        <v>64.565</v>
      </c>
      <c r="Q12" s="30">
        <f t="shared" si="2"/>
        <v>257.784</v>
      </c>
      <c r="R12" s="42">
        <v>69.99</v>
      </c>
      <c r="S12" s="43">
        <v>58.14</v>
      </c>
      <c r="T12" s="43">
        <v>62.5</v>
      </c>
      <c r="U12" s="43">
        <v>60.79</v>
      </c>
      <c r="V12" s="30">
        <f t="shared" si="3"/>
        <v>251.42</v>
      </c>
    </row>
    <row r="13" spans="1:22" ht="15">
      <c r="A13" s="19">
        <v>9</v>
      </c>
      <c r="B13" s="19">
        <v>37</v>
      </c>
      <c r="C13" s="20" t="s">
        <v>97</v>
      </c>
      <c r="D13" s="19" t="s">
        <v>37</v>
      </c>
      <c r="E13" s="38" t="s">
        <v>28</v>
      </c>
      <c r="F13" s="39" t="s">
        <v>82</v>
      </c>
      <c r="G13" s="34">
        <f t="shared" si="0"/>
        <v>794.6010000000001</v>
      </c>
      <c r="H13" s="47">
        <v>72.7</v>
      </c>
      <c r="I13" s="48">
        <v>62.687</v>
      </c>
      <c r="J13" s="48">
        <v>70.076</v>
      </c>
      <c r="K13" s="48">
        <v>67.08</v>
      </c>
      <c r="L13" s="30">
        <f t="shared" si="1"/>
        <v>272.543</v>
      </c>
      <c r="M13" s="41">
        <v>73.533</v>
      </c>
      <c r="N13" s="40">
        <v>61.883</v>
      </c>
      <c r="O13" s="40">
        <v>71.098</v>
      </c>
      <c r="P13" s="40">
        <v>66.199</v>
      </c>
      <c r="Q13" s="30">
        <f t="shared" si="2"/>
        <v>272.713</v>
      </c>
      <c r="R13" s="42">
        <v>70.304</v>
      </c>
      <c r="S13" s="43">
        <v>57.613</v>
      </c>
      <c r="T13" s="43">
        <v>61.338</v>
      </c>
      <c r="U13" s="43">
        <v>60.09</v>
      </c>
      <c r="V13" s="30">
        <f t="shared" si="3"/>
        <v>249.345</v>
      </c>
    </row>
    <row r="14" spans="1:22" ht="15">
      <c r="A14" s="19">
        <v>10</v>
      </c>
      <c r="B14" s="19">
        <v>26</v>
      </c>
      <c r="C14" s="20" t="s">
        <v>45</v>
      </c>
      <c r="D14" s="19" t="s">
        <v>37</v>
      </c>
      <c r="E14" s="38" t="s">
        <v>28</v>
      </c>
      <c r="F14" s="39" t="s">
        <v>73</v>
      </c>
      <c r="G14" s="34">
        <f t="shared" si="0"/>
        <v>796.8700000000001</v>
      </c>
      <c r="H14" s="47">
        <v>74.496</v>
      </c>
      <c r="I14" s="48">
        <v>64.318</v>
      </c>
      <c r="J14" s="48">
        <v>68.588</v>
      </c>
      <c r="K14" s="48">
        <v>65.849</v>
      </c>
      <c r="L14" s="30">
        <f t="shared" si="1"/>
        <v>273.251</v>
      </c>
      <c r="M14" s="41">
        <v>72.528</v>
      </c>
      <c r="N14" s="40">
        <v>64.224</v>
      </c>
      <c r="O14" s="40">
        <v>66.437</v>
      </c>
      <c r="P14" s="40">
        <v>63.01</v>
      </c>
      <c r="Q14" s="30">
        <f t="shared" si="2"/>
        <v>266.199</v>
      </c>
      <c r="R14" s="42">
        <v>71.697</v>
      </c>
      <c r="S14" s="43">
        <v>59.536</v>
      </c>
      <c r="T14" s="43">
        <v>64.365</v>
      </c>
      <c r="U14" s="43">
        <v>61.822</v>
      </c>
      <c r="V14" s="30">
        <f t="shared" si="3"/>
        <v>257.42</v>
      </c>
    </row>
    <row r="15" spans="1:22" ht="15">
      <c r="A15" s="19">
        <v>11</v>
      </c>
      <c r="B15" s="19">
        <v>21</v>
      </c>
      <c r="C15" s="20" t="s">
        <v>75</v>
      </c>
      <c r="D15" s="19" t="s">
        <v>34</v>
      </c>
      <c r="E15" s="38" t="s">
        <v>28</v>
      </c>
      <c r="F15" s="39" t="s">
        <v>76</v>
      </c>
      <c r="G15" s="34">
        <f t="shared" si="0"/>
        <v>809.54</v>
      </c>
      <c r="H15" s="47">
        <v>75.768</v>
      </c>
      <c r="I15" s="48">
        <v>61.312</v>
      </c>
      <c r="J15" s="48">
        <v>68.121</v>
      </c>
      <c r="K15" s="48">
        <v>74.302</v>
      </c>
      <c r="L15" s="30">
        <f t="shared" si="1"/>
        <v>279.503</v>
      </c>
      <c r="M15" s="41">
        <v>78.494</v>
      </c>
      <c r="N15" s="40">
        <v>60.828</v>
      </c>
      <c r="O15" s="40">
        <v>67.944</v>
      </c>
      <c r="P15" s="40">
        <v>65.183</v>
      </c>
      <c r="Q15" s="30">
        <f t="shared" si="2"/>
        <v>272.449</v>
      </c>
      <c r="R15" s="42">
        <v>68.578</v>
      </c>
      <c r="S15" s="43">
        <v>60.926</v>
      </c>
      <c r="T15" s="43">
        <v>64.872</v>
      </c>
      <c r="U15" s="43">
        <v>63.212</v>
      </c>
      <c r="V15" s="30">
        <f t="shared" si="3"/>
        <v>257.588</v>
      </c>
    </row>
    <row r="16" spans="1:22" ht="15">
      <c r="A16" s="19">
        <v>12</v>
      </c>
      <c r="B16" s="19">
        <v>15</v>
      </c>
      <c r="C16" s="20" t="s">
        <v>69</v>
      </c>
      <c r="D16" s="19" t="s">
        <v>37</v>
      </c>
      <c r="E16" s="19" t="s">
        <v>28</v>
      </c>
      <c r="F16" s="20" t="s">
        <v>64</v>
      </c>
      <c r="G16" s="34">
        <f t="shared" si="0"/>
        <v>825.94</v>
      </c>
      <c r="H16" s="47">
        <v>72.66</v>
      </c>
      <c r="I16" s="48">
        <v>63.087</v>
      </c>
      <c r="J16" s="48">
        <v>90.377</v>
      </c>
      <c r="K16" s="48">
        <v>70.44</v>
      </c>
      <c r="L16" s="30">
        <f t="shared" si="1"/>
        <v>296.564</v>
      </c>
      <c r="M16" s="41">
        <v>70.389</v>
      </c>
      <c r="N16" s="40">
        <v>61.122</v>
      </c>
      <c r="O16" s="40">
        <v>68.934</v>
      </c>
      <c r="P16" s="40">
        <v>64.733</v>
      </c>
      <c r="Q16" s="30">
        <f t="shared" si="2"/>
        <v>265.178</v>
      </c>
      <c r="R16" s="42">
        <v>72.14</v>
      </c>
      <c r="S16" s="43">
        <v>60.123</v>
      </c>
      <c r="T16" s="43">
        <v>68.71</v>
      </c>
      <c r="U16" s="43">
        <v>63.225</v>
      </c>
      <c r="V16" s="30">
        <f t="shared" si="3"/>
        <v>264.19800000000004</v>
      </c>
    </row>
    <row r="17" spans="1:22" ht="15">
      <c r="A17" s="19">
        <v>13</v>
      </c>
      <c r="B17" s="19">
        <v>47</v>
      </c>
      <c r="C17" s="20" t="s">
        <v>78</v>
      </c>
      <c r="D17" s="19" t="s">
        <v>79</v>
      </c>
      <c r="E17" s="38" t="s">
        <v>57</v>
      </c>
      <c r="F17" s="39" t="s">
        <v>115</v>
      </c>
      <c r="G17" s="34">
        <f t="shared" si="0"/>
        <v>856.432</v>
      </c>
      <c r="H17" s="47">
        <v>82.535</v>
      </c>
      <c r="I17" s="48">
        <v>66.142</v>
      </c>
      <c r="J17" s="48">
        <v>74.025</v>
      </c>
      <c r="K17" s="48">
        <v>72.072</v>
      </c>
      <c r="L17" s="30">
        <f t="shared" si="1"/>
        <v>294.774</v>
      </c>
      <c r="M17" s="41">
        <v>74.596</v>
      </c>
      <c r="N17" s="40">
        <v>66.802</v>
      </c>
      <c r="O17" s="40">
        <v>72.857</v>
      </c>
      <c r="P17" s="40">
        <v>69.585</v>
      </c>
      <c r="Q17" s="30">
        <f t="shared" si="2"/>
        <v>283.84000000000003</v>
      </c>
      <c r="R17" s="42">
        <v>73.894</v>
      </c>
      <c r="S17" s="43">
        <v>64.578</v>
      </c>
      <c r="T17" s="43">
        <v>71.898</v>
      </c>
      <c r="U17" s="43">
        <v>67.448</v>
      </c>
      <c r="V17" s="30">
        <f t="shared" si="3"/>
        <v>277.818</v>
      </c>
    </row>
    <row r="18" spans="1:22" ht="15">
      <c r="A18" s="19">
        <v>14</v>
      </c>
      <c r="B18" s="19">
        <v>46</v>
      </c>
      <c r="C18" s="20" t="s">
        <v>114</v>
      </c>
      <c r="D18" s="19" t="s">
        <v>56</v>
      </c>
      <c r="E18" s="38" t="s">
        <v>63</v>
      </c>
      <c r="F18" s="39" t="s">
        <v>103</v>
      </c>
      <c r="G18" s="34">
        <f t="shared" si="0"/>
        <v>866.3739999999999</v>
      </c>
      <c r="H18" s="47">
        <v>85.319</v>
      </c>
      <c r="I18" s="48">
        <v>64.187</v>
      </c>
      <c r="J18" s="48">
        <v>73.72</v>
      </c>
      <c r="K18" s="48">
        <v>76.107</v>
      </c>
      <c r="L18" s="30">
        <f t="shared" si="1"/>
        <v>299.33299999999997</v>
      </c>
      <c r="M18" s="41">
        <v>74.237</v>
      </c>
      <c r="N18" s="40">
        <v>63.81</v>
      </c>
      <c r="O18" s="40">
        <v>70.401</v>
      </c>
      <c r="P18" s="40">
        <v>72.804</v>
      </c>
      <c r="Q18" s="30">
        <f t="shared" si="2"/>
        <v>281.25199999999995</v>
      </c>
      <c r="R18" s="42">
        <v>75.983</v>
      </c>
      <c r="S18" s="43">
        <v>62.232</v>
      </c>
      <c r="T18" s="43">
        <v>78.778</v>
      </c>
      <c r="U18" s="43">
        <v>68.796</v>
      </c>
      <c r="V18" s="30">
        <f t="shared" si="3"/>
        <v>285.789</v>
      </c>
    </row>
    <row r="19" spans="1:22" ht="15">
      <c r="A19" s="19">
        <v>15</v>
      </c>
      <c r="B19" s="19">
        <v>1</v>
      </c>
      <c r="C19" s="20" t="s">
        <v>32</v>
      </c>
      <c r="D19" s="19" t="s">
        <v>56</v>
      </c>
      <c r="E19" s="38" t="s">
        <v>57</v>
      </c>
      <c r="F19" s="39" t="s">
        <v>58</v>
      </c>
      <c r="G19" s="34">
        <f t="shared" si="0"/>
        <v>867.9269999999999</v>
      </c>
      <c r="H19" s="47">
        <v>80.557</v>
      </c>
      <c r="I19" s="48">
        <v>66.474</v>
      </c>
      <c r="J19" s="48">
        <v>78.715</v>
      </c>
      <c r="K19" s="48">
        <v>75.671</v>
      </c>
      <c r="L19" s="30">
        <f t="shared" si="1"/>
        <v>301.41700000000003</v>
      </c>
      <c r="M19" s="41">
        <v>77.453</v>
      </c>
      <c r="N19" s="40">
        <v>66.391</v>
      </c>
      <c r="O19" s="40">
        <v>68.394</v>
      </c>
      <c r="P19" s="40">
        <v>68.196</v>
      </c>
      <c r="Q19" s="30">
        <f t="shared" si="2"/>
        <v>280.43399999999997</v>
      </c>
      <c r="R19" s="42">
        <v>78.974</v>
      </c>
      <c r="S19" s="43">
        <v>61.472</v>
      </c>
      <c r="T19" s="43">
        <v>72.663</v>
      </c>
      <c r="U19" s="43">
        <v>72.967</v>
      </c>
      <c r="V19" s="30">
        <f t="shared" si="3"/>
        <v>286.07599999999996</v>
      </c>
    </row>
    <row r="20" spans="1:22" ht="15">
      <c r="A20" s="19">
        <v>16</v>
      </c>
      <c r="B20" s="19">
        <v>3</v>
      </c>
      <c r="C20" s="20" t="s">
        <v>42</v>
      </c>
      <c r="D20" s="19" t="s">
        <v>56</v>
      </c>
      <c r="E20" s="38" t="s">
        <v>57</v>
      </c>
      <c r="F20" s="39" t="s">
        <v>101</v>
      </c>
      <c r="G20" s="34">
        <f t="shared" si="0"/>
        <v>873.246</v>
      </c>
      <c r="H20" s="47">
        <v>107.859</v>
      </c>
      <c r="I20" s="48">
        <v>91.598</v>
      </c>
      <c r="J20" s="48">
        <v>69.539</v>
      </c>
      <c r="K20" s="48">
        <v>69.275</v>
      </c>
      <c r="L20" s="30">
        <f t="shared" si="1"/>
        <v>338.27099999999996</v>
      </c>
      <c r="M20" s="41">
        <v>70.843</v>
      </c>
      <c r="N20" s="40">
        <v>65.191</v>
      </c>
      <c r="O20" s="40">
        <v>66.854</v>
      </c>
      <c r="P20" s="40">
        <v>66.088</v>
      </c>
      <c r="Q20" s="30">
        <f t="shared" si="2"/>
        <v>268.976</v>
      </c>
      <c r="R20" s="42">
        <v>70.122</v>
      </c>
      <c r="S20" s="43">
        <v>61.773</v>
      </c>
      <c r="T20" s="43">
        <v>68.225</v>
      </c>
      <c r="U20" s="43">
        <v>65.879</v>
      </c>
      <c r="V20" s="30">
        <f t="shared" si="3"/>
        <v>265.999</v>
      </c>
    </row>
    <row r="21" spans="1:22" ht="15">
      <c r="A21" s="19">
        <v>17</v>
      </c>
      <c r="B21" s="19">
        <v>22</v>
      </c>
      <c r="C21" s="20" t="s">
        <v>35</v>
      </c>
      <c r="D21" s="19" t="s">
        <v>34</v>
      </c>
      <c r="E21" s="19" t="s">
        <v>28</v>
      </c>
      <c r="F21" s="20" t="s">
        <v>77</v>
      </c>
      <c r="G21" s="34">
        <f t="shared" si="0"/>
        <v>948.33</v>
      </c>
      <c r="H21" s="47">
        <v>72.82</v>
      </c>
      <c r="I21" s="48">
        <v>66.67</v>
      </c>
      <c r="J21" s="48">
        <v>150</v>
      </c>
      <c r="K21" s="48">
        <v>138.072</v>
      </c>
      <c r="L21" s="30">
        <f t="shared" si="1"/>
        <v>427.562</v>
      </c>
      <c r="M21" s="41">
        <v>69.285</v>
      </c>
      <c r="N21" s="40">
        <v>65.684</v>
      </c>
      <c r="O21" s="40">
        <v>66.849</v>
      </c>
      <c r="P21" s="40">
        <v>64.522</v>
      </c>
      <c r="Q21" s="30">
        <f t="shared" si="2"/>
        <v>266.34</v>
      </c>
      <c r="R21" s="42">
        <v>67.766</v>
      </c>
      <c r="S21" s="43">
        <v>60.541</v>
      </c>
      <c r="T21" s="43">
        <v>62.483</v>
      </c>
      <c r="U21" s="43">
        <v>63.638</v>
      </c>
      <c r="V21" s="30">
        <f t="shared" si="3"/>
        <v>254.42800000000003</v>
      </c>
    </row>
    <row r="22" spans="1:22" ht="15">
      <c r="A22" s="19">
        <v>18</v>
      </c>
      <c r="B22" s="19">
        <v>48</v>
      </c>
      <c r="C22" s="20" t="s">
        <v>108</v>
      </c>
      <c r="D22" s="19" t="s">
        <v>56</v>
      </c>
      <c r="E22" s="38" t="s">
        <v>63</v>
      </c>
      <c r="F22" s="39" t="s">
        <v>51</v>
      </c>
      <c r="G22" s="34">
        <f t="shared" si="0"/>
        <v>1172.004</v>
      </c>
      <c r="H22" s="47">
        <v>77.013</v>
      </c>
      <c r="I22" s="48">
        <v>78.686</v>
      </c>
      <c r="J22" s="48">
        <v>79.086</v>
      </c>
      <c r="K22" s="48">
        <v>69.813</v>
      </c>
      <c r="L22" s="30">
        <f t="shared" si="1"/>
        <v>304.598</v>
      </c>
      <c r="M22" s="41">
        <v>70.847</v>
      </c>
      <c r="N22" s="40">
        <v>63.872</v>
      </c>
      <c r="O22" s="40">
        <v>66.67</v>
      </c>
      <c r="P22" s="40">
        <v>66.017</v>
      </c>
      <c r="Q22" s="30">
        <f t="shared" si="2"/>
        <v>267.406</v>
      </c>
      <c r="R22" s="42">
        <v>150</v>
      </c>
      <c r="S22" s="43">
        <v>150</v>
      </c>
      <c r="T22" s="43">
        <v>150</v>
      </c>
      <c r="U22" s="43">
        <v>150</v>
      </c>
      <c r="V22" s="30">
        <f t="shared" si="3"/>
        <v>600</v>
      </c>
    </row>
    <row r="23" spans="1:17" ht="15">
      <c r="A23" s="21"/>
      <c r="B23" s="21"/>
      <c r="C23" s="22"/>
      <c r="D23" s="21"/>
      <c r="E23" s="23"/>
      <c r="F23" s="24"/>
      <c r="H23" s="22"/>
      <c r="I23" s="24"/>
      <c r="J23" s="24"/>
      <c r="K23" s="24"/>
      <c r="L23" s="22"/>
      <c r="M23" s="22"/>
      <c r="N23" s="22"/>
      <c r="O23" s="22"/>
      <c r="P23" s="22"/>
      <c r="Q23" s="22"/>
    </row>
    <row r="24" spans="1:17" ht="15">
      <c r="A24" s="21"/>
      <c r="B24" s="21"/>
      <c r="C24" s="22"/>
      <c r="D24" s="21"/>
      <c r="E24" s="23"/>
      <c r="F24" s="24"/>
      <c r="H24" s="22"/>
      <c r="I24" s="24"/>
      <c r="J24" s="24"/>
      <c r="K24" s="24"/>
      <c r="L24" s="22"/>
      <c r="M24" s="22"/>
      <c r="N24" s="22"/>
      <c r="O24" s="22"/>
      <c r="P24" s="22"/>
      <c r="Q24" s="22"/>
    </row>
    <row r="25" spans="1:17" ht="15">
      <c r="A25" s="21"/>
      <c r="B25" s="21"/>
      <c r="C25" s="22"/>
      <c r="D25" s="21"/>
      <c r="E25" s="23"/>
      <c r="F25" s="24"/>
      <c r="H25" s="22"/>
      <c r="I25" s="24"/>
      <c r="J25" s="24"/>
      <c r="K25" s="24"/>
      <c r="L25" s="22"/>
      <c r="M25" s="22"/>
      <c r="N25" s="22"/>
      <c r="O25" s="22"/>
      <c r="P25" s="22"/>
      <c r="Q25" s="22"/>
    </row>
    <row r="26" spans="1:17" ht="15">
      <c r="A26" s="21"/>
      <c r="B26" s="21"/>
      <c r="C26" s="22"/>
      <c r="D26" s="21"/>
      <c r="E26" s="23"/>
      <c r="F26" s="24"/>
      <c r="H26" s="22"/>
      <c r="I26" s="24"/>
      <c r="J26" s="24"/>
      <c r="K26" s="24"/>
      <c r="L26" s="22"/>
      <c r="M26" s="22"/>
      <c r="N26" s="22"/>
      <c r="O26" s="22"/>
      <c r="P26" s="22"/>
      <c r="Q26" s="22"/>
    </row>
    <row r="27" spans="1:17" ht="15">
      <c r="A27" s="21"/>
      <c r="B27" s="21"/>
      <c r="C27" s="22"/>
      <c r="D27" s="21"/>
      <c r="E27" s="23"/>
      <c r="F27" s="24"/>
      <c r="H27" s="22"/>
      <c r="I27" s="24"/>
      <c r="J27" s="24"/>
      <c r="K27" s="24"/>
      <c r="L27" s="22"/>
      <c r="M27" s="22"/>
      <c r="N27" s="22"/>
      <c r="O27" s="22"/>
      <c r="P27" s="22"/>
      <c r="Q27" s="22"/>
    </row>
    <row r="28" spans="1:17" ht="15">
      <c r="A28" s="21"/>
      <c r="B28" s="21"/>
      <c r="C28" s="22"/>
      <c r="D28" s="21"/>
      <c r="E28" s="23"/>
      <c r="F28" s="24"/>
      <c r="H28" s="22"/>
      <c r="I28" s="24"/>
      <c r="J28" s="24"/>
      <c r="K28" s="24"/>
      <c r="L28" s="22"/>
      <c r="M28" s="22"/>
      <c r="N28" s="22"/>
      <c r="O28" s="22"/>
      <c r="P28" s="22"/>
      <c r="Q28" s="22"/>
    </row>
    <row r="29" spans="1:17" ht="15">
      <c r="A29" s="21"/>
      <c r="B29" s="21"/>
      <c r="C29" s="22"/>
      <c r="D29" s="21"/>
      <c r="E29" s="23"/>
      <c r="F29" s="24"/>
      <c r="H29" s="22"/>
      <c r="I29" s="24"/>
      <c r="J29" s="24"/>
      <c r="K29" s="24"/>
      <c r="L29" s="22"/>
      <c r="M29" s="22"/>
      <c r="N29" s="22"/>
      <c r="O29" s="22"/>
      <c r="P29" s="22"/>
      <c r="Q29" s="22"/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  <row r="298" spans="1:17" ht="15">
      <c r="A298" s="21"/>
      <c r="B298" s="21"/>
      <c r="C298" s="22"/>
      <c r="D298" s="21"/>
      <c r="E298" s="23"/>
      <c r="F298" s="24"/>
      <c r="H298" s="22"/>
      <c r="I298" s="24"/>
      <c r="J298" s="24"/>
      <c r="K298" s="24"/>
      <c r="L298" s="22"/>
      <c r="M298" s="22"/>
      <c r="N298" s="22"/>
      <c r="O298" s="22"/>
      <c r="P298" s="22"/>
      <c r="Q298" s="22"/>
    </row>
    <row r="299" spans="1:17" ht="15">
      <c r="A299" s="21"/>
      <c r="B299" s="21"/>
      <c r="C299" s="22"/>
      <c r="D299" s="21"/>
      <c r="E299" s="23"/>
      <c r="F299" s="24"/>
      <c r="H299" s="22"/>
      <c r="I299" s="24"/>
      <c r="J299" s="24"/>
      <c r="K299" s="24"/>
      <c r="L299" s="22"/>
      <c r="M299" s="22"/>
      <c r="N299" s="22"/>
      <c r="O299" s="22"/>
      <c r="P299" s="22"/>
      <c r="Q299" s="22"/>
    </row>
    <row r="300" spans="1:17" ht="15">
      <c r="A300" s="21"/>
      <c r="B300" s="21"/>
      <c r="C300" s="22"/>
      <c r="D300" s="21"/>
      <c r="E300" s="23"/>
      <c r="F300" s="24"/>
      <c r="H300" s="22"/>
      <c r="I300" s="24"/>
      <c r="J300" s="24"/>
      <c r="K300" s="24"/>
      <c r="L300" s="22"/>
      <c r="M300" s="22"/>
      <c r="N300" s="22"/>
      <c r="O300" s="22"/>
      <c r="P300" s="22"/>
      <c r="Q300" s="22"/>
    </row>
    <row r="301" spans="1:17" ht="15">
      <c r="A301" s="21"/>
      <c r="B301" s="21"/>
      <c r="C301" s="22"/>
      <c r="D301" s="21"/>
      <c r="E301" s="23"/>
      <c r="F301" s="24"/>
      <c r="H301" s="22"/>
      <c r="I301" s="24"/>
      <c r="J301" s="24"/>
      <c r="K301" s="24"/>
      <c r="L301" s="22"/>
      <c r="M301" s="22"/>
      <c r="N301" s="22"/>
      <c r="O301" s="22"/>
      <c r="P301" s="22"/>
      <c r="Q301" s="22"/>
    </row>
    <row r="302" spans="1:17" ht="15">
      <c r="A302" s="21"/>
      <c r="B302" s="21"/>
      <c r="C302" s="22"/>
      <c r="D302" s="21"/>
      <c r="E302" s="23"/>
      <c r="F302" s="24"/>
      <c r="H302" s="22"/>
      <c r="I302" s="24"/>
      <c r="J302" s="24"/>
      <c r="K302" s="24"/>
      <c r="L302" s="22"/>
      <c r="M302" s="22"/>
      <c r="N302" s="22"/>
      <c r="O302" s="22"/>
      <c r="P302" s="22"/>
      <c r="Q302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2017-09-11T15:27:23Z</cp:lastPrinted>
  <dcterms:created xsi:type="dcterms:W3CDTF">2009-01-24T13:55:20Z</dcterms:created>
  <dcterms:modified xsi:type="dcterms:W3CDTF">2017-09-11T15:27:44Z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